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Útgáfur\Efnahagur\Þjóðhagsreikningar\4 Tilraunatölfræði\Covid 19\"/>
    </mc:Choice>
  </mc:AlternateContent>
  <bookViews>
    <workbookView xWindow="0" yWindow="7200" windowWidth="28800" windowHeight="12150" tabRatio="663"/>
  </bookViews>
  <sheets>
    <sheet name="Information" sheetId="7" r:id="rId1"/>
    <sheet name=" Table 1" sheetId="44" r:id="rId2"/>
    <sheet name=" Tables L2" sheetId="6" r:id="rId3"/>
    <sheet name="Tables L3" sheetId="13" r:id="rId4"/>
    <sheet name="Tables L4" sheetId="34" r:id="rId5"/>
    <sheet name="Tables L5" sheetId="29" r:id="rId6"/>
    <sheet name="Tables L6" sheetId="15" r:id="rId7"/>
    <sheet name="Table L7" sheetId="11" r:id="rId8"/>
    <sheet name="Tables L8" sheetId="27" r:id="rId9"/>
    <sheet name="Tables E9a" sheetId="35" r:id="rId10"/>
    <sheet name="Tables E9b" sheetId="36" r:id="rId11"/>
    <sheet name="Tables E10a" sheetId="37" r:id="rId12"/>
    <sheet name="Tables E10b" sheetId="38" r:id="rId13"/>
    <sheet name="Tables E11a" sheetId="39" r:id="rId14"/>
    <sheet name="Tables E11b" sheetId="40" r:id="rId15"/>
    <sheet name="Tables E12" sheetId="41" r:id="rId16"/>
    <sheet name="Tables E13" sheetId="42" r:id="rId17"/>
    <sheet name="Tables E14" sheetId="43" r:id="rId1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 i="38" l="1"/>
  <c r="D106" i="11" l="1"/>
</calcChain>
</file>

<file path=xl/sharedStrings.xml><?xml version="1.0" encoding="utf-8"?>
<sst xmlns="http://schemas.openxmlformats.org/spreadsheetml/2006/main" count="922" uniqueCount="199">
  <si>
    <t xml:space="preserve">
</t>
  </si>
  <si>
    <t>September</t>
  </si>
  <si>
    <t>1</t>
  </si>
  <si>
    <t>2-10</t>
  </si>
  <si>
    <t>11-50</t>
  </si>
  <si>
    <t>50+</t>
  </si>
  <si>
    <t>Stærðarflokkur rekstraraðila (fjöldi starfsmanna)</t>
  </si>
  <si>
    <t>A</t>
  </si>
  <si>
    <t>B-E</t>
  </si>
  <si>
    <t>F</t>
  </si>
  <si>
    <t>G</t>
  </si>
  <si>
    <t>H</t>
  </si>
  <si>
    <t>I</t>
  </si>
  <si>
    <t>J</t>
  </si>
  <si>
    <t>M</t>
  </si>
  <si>
    <t>N</t>
  </si>
  <si>
    <t>P</t>
  </si>
  <si>
    <t>Q</t>
  </si>
  <si>
    <t>R</t>
  </si>
  <si>
    <t>S</t>
  </si>
  <si>
    <t>K-L</t>
  </si>
  <si>
    <t>O</t>
  </si>
  <si>
    <t>&lt; 5</t>
  </si>
  <si>
    <t>SAMTALS</t>
  </si>
  <si>
    <t>Samtals:</t>
  </si>
  <si>
    <t>&lt; 10</t>
  </si>
  <si>
    <t>Postponment of tax payments - Social security tax</t>
  </si>
  <si>
    <t>Postponment of tax payments - Calculated remuneration</t>
  </si>
  <si>
    <t>Support Loans</t>
  </si>
  <si>
    <t>Business Closure Grants</t>
  </si>
  <si>
    <t>Bridge Loans (Supplemental Loans)</t>
  </si>
  <si>
    <t>Salaries during notice period</t>
  </si>
  <si>
    <t>Support measure</t>
  </si>
  <si>
    <t>Total</t>
  </si>
  <si>
    <t>April</t>
  </si>
  <si>
    <t>May</t>
  </si>
  <si>
    <t>June</t>
  </si>
  <si>
    <t>July</t>
  </si>
  <si>
    <t>August</t>
  </si>
  <si>
    <t>October</t>
  </si>
  <si>
    <t>November</t>
  </si>
  <si>
    <t>December</t>
  </si>
  <si>
    <t>Total amounts of support measures for corporations by month, support measure and the size of the corporation.</t>
  </si>
  <si>
    <t xml:space="preserve"> &lt; 10</t>
  </si>
  <si>
    <t>March</t>
  </si>
  <si>
    <t>Size of corporation (number of employees)</t>
  </si>
  <si>
    <t>Month</t>
  </si>
  <si>
    <t>Total Amount (ISK) and the number of corporations that have postponed tax payments by month and how many tax payments they have postponed.</t>
  </si>
  <si>
    <t>Calculated remuneration</t>
  </si>
  <si>
    <t>Social security tax</t>
  </si>
  <si>
    <t>AGRICULTURE, FORESTRY AND FISHING</t>
  </si>
  <si>
    <t>MANUFACTURING, MINING, ELECTRICITY AND WASTE MANAGEMENT</t>
  </si>
  <si>
    <t>CONSTRUCTION</t>
  </si>
  <si>
    <t>WHOLESALE AND RETAIL TRADE; REPAIR OF MOTOR VEHICLES AND MOTORCYCLES</t>
  </si>
  <si>
    <t>TRANSPORTATION AND STORAGE</t>
  </si>
  <si>
    <t>ACCOMMODATION AND FOOD SERVICE ACTIVITIES</t>
  </si>
  <si>
    <t>INFORMATION AND COMMUNICATION</t>
  </si>
  <si>
    <t>FINANCIAL AND INSURANCE ACTIVITIES, REAL ESTATE ACTIVITIES</t>
  </si>
  <si>
    <t>OTHER SERVICE ACTIVITIES</t>
  </si>
  <si>
    <t>ARTS, ENTERTAINMENT AND RECREATION</t>
  </si>
  <si>
    <t>PROFESSIONAL, SCIENTIFIC AND TECHNICAL ACTIVITIES</t>
  </si>
  <si>
    <t>ADMINISTRATIVE AND SUPPORT SERVICE ACTIVITIES</t>
  </si>
  <si>
    <t>EDUCATION</t>
  </si>
  <si>
    <t>HUMAN HEALTH AND SOCIAL WORK ACTIVITIES</t>
  </si>
  <si>
    <t>Industries</t>
  </si>
  <si>
    <t>Name of Industries</t>
  </si>
  <si>
    <t>Tourism Specific Industries</t>
  </si>
  <si>
    <t>Total amount (ISK) and number of corporations that have postponed tax payments by number of tax payments they have postponed.</t>
  </si>
  <si>
    <t>PUBLIC ADMINISTRATION AND DEFENCE; COMPULSORY SOCIAL SECURITY</t>
  </si>
  <si>
    <t>Total Amount</t>
  </si>
  <si>
    <t>No. of recipients</t>
  </si>
  <si>
    <t>Support measures for corporations, total amounts (ISK) by month, industry and tourism specific industries</t>
  </si>
  <si>
    <t>Support measures for corporations, total amount (ISK) and number of recipients, grouped by type of measure and size of corporation</t>
  </si>
  <si>
    <t>Passanger land- and water transport</t>
  </si>
  <si>
    <t>Passenger air transport</t>
  </si>
  <si>
    <t>Travel agency, tour operator and other reservation service and related activities</t>
  </si>
  <si>
    <t>Renting and leasing of cars and light motor vehicles</t>
  </si>
  <si>
    <t>Accommodation</t>
  </si>
  <si>
    <t>Food and beverage service activities</t>
  </si>
  <si>
    <t>Support measures, total amounts and number of recipients, grouped by type of measure and industies.</t>
  </si>
  <si>
    <t xml:space="preserve">Postponements of tax payments according to laws no. 17/2020 where a half of the payments due on 1st of March were postponed. </t>
  </si>
  <si>
    <t>One postponement</t>
  </si>
  <si>
    <t>Three postponements</t>
  </si>
  <si>
    <t>Two postponements</t>
  </si>
  <si>
    <r>
      <rPr>
        <b/>
        <sz val="11"/>
        <color theme="1"/>
        <rFont val="Calibri"/>
        <family val="2"/>
        <scheme val="minor"/>
      </rPr>
      <t xml:space="preserve">Note: </t>
    </r>
    <r>
      <rPr>
        <sz val="11"/>
        <color theme="1"/>
        <rFont val="Calibri"/>
        <family val="2"/>
        <scheme val="minor"/>
      </rPr>
      <t xml:space="preserve">Total amount (ISK) and number of corporations that have postponed tax payments according to laws no. 25/2020 by how many tax payments they have postponed. </t>
    </r>
  </si>
  <si>
    <r>
      <rPr>
        <b/>
        <sz val="11"/>
        <color theme="1"/>
        <rFont val="Calibri"/>
        <family val="2"/>
        <scheme val="minor"/>
      </rPr>
      <t>Note:</t>
    </r>
    <r>
      <rPr>
        <sz val="11"/>
        <color theme="1"/>
        <rFont val="Calibri"/>
        <family val="2"/>
        <scheme val="minor"/>
      </rPr>
      <t xml:space="preserve"> Total amount (ISK) and the number of corporations that have postponed tax payments according to laws no 25/2020 by how many tax payments they have postponed and the corresponding month. For instance there have been a total of 370 postponements of Álagning á staðgreiðslu from corporations that have used the measure two times. Of these 370 postponements, 113 were postponed in March but in March there were a total of 955 postponements, 221 from corporations that have used the measure once, 113 from those who have used it twice and 621 postponements from corporations that have used the measure three times.</t>
    </r>
  </si>
  <si>
    <r>
      <rPr>
        <b/>
        <sz val="11"/>
        <color theme="1"/>
        <rFont val="Calibri"/>
        <family val="2"/>
        <scheme val="minor"/>
      </rPr>
      <t>Note:</t>
    </r>
    <r>
      <rPr>
        <sz val="11"/>
        <color theme="1"/>
        <rFont val="Calibri"/>
        <family val="2"/>
        <scheme val="minor"/>
      </rPr>
      <t xml:space="preserve"> Reduced employment benefits ratio, total amount (ISK) by month, industries (first table) and tourism specific industries (second table).</t>
    </r>
  </si>
  <si>
    <t>O-Q</t>
  </si>
  <si>
    <t>PUBLIC ADMINISTRATION, EDUCATION, HUMAN HEALTH AND SOCIAL WORK ACTIVITIES</t>
  </si>
  <si>
    <t>T-X</t>
  </si>
  <si>
    <t>OTHER AND UNKNOWN</t>
  </si>
  <si>
    <r>
      <rPr>
        <b/>
        <sz val="11"/>
        <color theme="1"/>
        <rFont val="Calibri"/>
        <family val="2"/>
        <scheme val="minor"/>
      </rPr>
      <t>Note:</t>
    </r>
    <r>
      <rPr>
        <sz val="11"/>
        <color theme="1"/>
        <rFont val="Calibri"/>
        <family val="2"/>
        <scheme val="minor"/>
      </rPr>
      <t xml:space="preserve"> Reduced employment benefits ratio, total number of beneficiaries by month, industries (first table) and tourism specific industries (second table).</t>
    </r>
  </si>
  <si>
    <t>Men</t>
  </si>
  <si>
    <t>Women</t>
  </si>
  <si>
    <t>Captal Region</t>
  </si>
  <si>
    <t>Other</t>
  </si>
  <si>
    <r>
      <rPr>
        <b/>
        <sz val="11"/>
        <color theme="1"/>
        <rFont val="Calibri"/>
        <family val="2"/>
        <scheme val="minor"/>
      </rPr>
      <t>Note:</t>
    </r>
    <r>
      <rPr>
        <sz val="11"/>
        <color theme="1"/>
        <rFont val="Calibri"/>
        <family val="2"/>
        <scheme val="minor"/>
      </rPr>
      <t xml:space="preserve"> Reduced employment benefits ratio, total amount (first table, ISK) and total number of beneficiaries (second table) by age and region.</t>
    </r>
  </si>
  <si>
    <t>Age</t>
  </si>
  <si>
    <t>Eastern Region</t>
  </si>
  <si>
    <t>Capital Region</t>
  </si>
  <si>
    <t>Northeastern Region</t>
  </si>
  <si>
    <t>Northwestern Region</t>
  </si>
  <si>
    <t>Southern Region</t>
  </si>
  <si>
    <t>Southern Peninsula</t>
  </si>
  <si>
    <t>Westfjords</t>
  </si>
  <si>
    <t>Western Region</t>
  </si>
  <si>
    <t>0-24</t>
  </si>
  <si>
    <t>25-39</t>
  </si>
  <si>
    <t>40-59</t>
  </si>
  <si>
    <t>60+</t>
  </si>
  <si>
    <t>Total amount (ISK)</t>
  </si>
  <si>
    <t>Total number of beneficiaries</t>
  </si>
  <si>
    <t>Region</t>
  </si>
  <si>
    <r>
      <rPr>
        <b/>
        <sz val="11"/>
        <color theme="1"/>
        <rFont val="Calibri"/>
        <family val="2"/>
        <scheme val="minor"/>
      </rPr>
      <t>Note:</t>
    </r>
    <r>
      <rPr>
        <sz val="11"/>
        <color theme="1"/>
        <rFont val="Calibri"/>
        <family val="2"/>
        <scheme val="minor"/>
      </rPr>
      <t xml:space="preserve"> Reduced employment benefits ratio, total number of beneficiaries by region, industries (first table) and tourism specific industries (second table).</t>
    </r>
  </si>
  <si>
    <r>
      <rPr>
        <b/>
        <sz val="11"/>
        <color theme="1"/>
        <rFont val="Calibri"/>
        <family val="2"/>
        <scheme val="minor"/>
      </rPr>
      <t xml:space="preserve">Note: </t>
    </r>
    <r>
      <rPr>
        <sz val="11"/>
        <color theme="1"/>
        <rFont val="Calibri"/>
        <family val="2"/>
        <scheme val="minor"/>
      </rPr>
      <t>Reduced employment benefits ratio, total amount (ISK) by area, industries (first table) and tourism specific industries (second table).</t>
    </r>
  </si>
  <si>
    <t>Table 1</t>
  </si>
  <si>
    <t>Reduced employment benefits ratio, total amount (ISK) by month, industries and tourism specific industries</t>
  </si>
  <si>
    <t>Reduced employment benefits ratio, total amount (ISK) and total number of beneficiaries by age and region.</t>
  </si>
  <si>
    <t>Corporations Support Measures - Time Series</t>
  </si>
  <si>
    <t>Corporations Support Measures - Cross Section</t>
  </si>
  <si>
    <t>Individual Support Measures - Time Series</t>
  </si>
  <si>
    <t>Individual support measures - Cross Section</t>
  </si>
  <si>
    <t>-</t>
  </si>
  <si>
    <t>Support measures</t>
  </si>
  <si>
    <t>Support measures for corporations as well as individuals, key aggregates and information on reference periods and data providers.</t>
  </si>
  <si>
    <t>Reference period of data</t>
  </si>
  <si>
    <t>Data provider</t>
  </si>
  <si>
    <t>March-November</t>
  </si>
  <si>
    <t>May-December</t>
  </si>
  <si>
    <t>July-December</t>
  </si>
  <si>
    <t>August-December</t>
  </si>
  <si>
    <t>March-October</t>
  </si>
  <si>
    <t>Central bank of Iceland</t>
  </si>
  <si>
    <t>Iceland revenue and customs</t>
  </si>
  <si>
    <t>Iceland revenue and customs / Statistics Iceland</t>
  </si>
  <si>
    <t>Directorate of labour</t>
  </si>
  <si>
    <t>Through December 22.</t>
  </si>
  <si>
    <t xml:space="preserve">Through December 22. </t>
  </si>
  <si>
    <t>Through December 31.</t>
  </si>
  <si>
    <t>Bankruptcies (of recipients of support measures)</t>
  </si>
  <si>
    <t>Postponements of tax payments</t>
  </si>
  <si>
    <t>Payment Respite - applications</t>
  </si>
  <si>
    <t>Payment Respite - approved</t>
  </si>
  <si>
    <t>Quarantine Payments</t>
  </si>
  <si>
    <t>Reduced employment benefits ratio</t>
  </si>
  <si>
    <t xml:space="preserve">Of which: </t>
  </si>
  <si>
    <t>Direct financial support</t>
  </si>
  <si>
    <t>State credit guarantees</t>
  </si>
  <si>
    <r>
      <rPr>
        <b/>
        <sz val="11"/>
        <color theme="1"/>
        <rFont val="Calibri"/>
        <family val="2"/>
        <scheme val="minor"/>
      </rPr>
      <t xml:space="preserve">Note: </t>
    </r>
    <r>
      <rPr>
        <sz val="11"/>
        <color theme="1"/>
        <rFont val="Calibri"/>
        <family val="2"/>
        <scheme val="minor"/>
      </rPr>
      <t xml:space="preserve"> This summary does only contain postponment of tax payments according to laws no. 17/2020 where a half of the payments due on 1st of March were postponed. This data is not included in the summaries of other tables.</t>
    </r>
  </si>
  <si>
    <t>The Judicial Administration</t>
  </si>
  <si>
    <r>
      <rPr>
        <b/>
        <sz val="11"/>
        <color theme="1"/>
        <rFont val="Calibri"/>
        <family val="2"/>
        <scheme val="minor"/>
      </rPr>
      <t>Note:</t>
    </r>
    <r>
      <rPr>
        <sz val="11"/>
        <color theme="1"/>
        <rFont val="Calibri"/>
        <family val="2"/>
        <scheme val="minor"/>
      </rPr>
      <t xml:space="preserve"> Summary of total amounts (ISK) of support measures for corporations by month, support measure and the size of the corporation. Data for December on postponment of tax payments is not yet available. This summary does not include quarantine payments.</t>
    </r>
  </si>
  <si>
    <r>
      <rPr>
        <b/>
        <sz val="11"/>
        <color theme="1"/>
        <rFont val="Calibri"/>
        <family val="2"/>
        <scheme val="minor"/>
      </rPr>
      <t>Note:</t>
    </r>
    <r>
      <rPr>
        <sz val="11"/>
        <color theme="1"/>
        <rFont val="Calibri"/>
        <family val="2"/>
        <scheme val="minor"/>
      </rPr>
      <t xml:space="preserve"> Total amount (ISK) of all support measures for corporations by industry, tourism specific industries (second table) and month. This summary does however only contain postponment of tax payments according to laws no. 25/2020 and not the postponment of tax payments according to laws no. 17/2020. This summary does not include quarantine payments.</t>
    </r>
  </si>
  <si>
    <t>Postponement of tax payments</t>
  </si>
  <si>
    <r>
      <rPr>
        <b/>
        <sz val="11"/>
        <color theme="1"/>
        <rFont val="Calibri"/>
        <family val="2"/>
        <scheme val="minor"/>
      </rPr>
      <t xml:space="preserve">Note: </t>
    </r>
    <r>
      <rPr>
        <sz val="11"/>
        <color theme="1"/>
        <rFont val="Calibri"/>
        <family val="2"/>
        <scheme val="minor"/>
      </rPr>
      <t>Total amount (ISK) and the number of recipients by support measure (table 1), size of corporation (table 1 and 2) and by how many of the support measures a corporation has received. In the first table, the total sum of recipients is not displayed as each recipient can receive more than one support measure. In tables 2 and 3, each recipient is unique.  This summary does only contain postponment of tax payments according to laws no. 25/2020 and not the postponment of tax payments according to laws no. 17/2020. This summary does not include quarantine payments.</t>
    </r>
  </si>
  <si>
    <r>
      <rPr>
        <b/>
        <sz val="11"/>
        <color theme="1"/>
        <rFont val="Calibri"/>
        <family val="2"/>
        <scheme val="minor"/>
      </rPr>
      <t>Note:</t>
    </r>
    <r>
      <rPr>
        <sz val="11"/>
        <color theme="1"/>
        <rFont val="Calibri"/>
        <family val="2"/>
        <scheme val="minor"/>
      </rPr>
      <t xml:space="preserve">  This summary does only contain postponment of tax payments according to laws no. 25/2020 and not the postponment of tax payments according to laws no. 17/2020. If the number of recipients is lower than 10, the precise number is not displayed. </t>
    </r>
  </si>
  <si>
    <t>Last update:</t>
  </si>
  <si>
    <t>Support measures for corporations, total amount (ISK) by month, support measure and the size of the corporation.</t>
  </si>
  <si>
    <t>Support measures for corporations, total amount (ISK) by month, industry and tourism specific industries</t>
  </si>
  <si>
    <t>Summary</t>
  </si>
  <si>
    <t xml:space="preserve">Tables L2 </t>
  </si>
  <si>
    <t>Tables L3</t>
  </si>
  <si>
    <t>Tables L4</t>
  </si>
  <si>
    <t>Tables L5</t>
  </si>
  <si>
    <t>Tables L6</t>
  </si>
  <si>
    <t>Tables E12</t>
  </si>
  <si>
    <t>Tables E13</t>
  </si>
  <si>
    <t>Table L7</t>
  </si>
  <si>
    <t>Tables L8</t>
  </si>
  <si>
    <t>Tables E14</t>
  </si>
  <si>
    <t>Postponment of tax payments - PAYE</t>
  </si>
  <si>
    <t>No. of corporations that have used one or more support measure - by size of corporation</t>
  </si>
  <si>
    <t xml:space="preserve">No. of used support measures </t>
  </si>
  <si>
    <t>No of used support measures (postponement of tax payments taken as a single measure)</t>
  </si>
  <si>
    <r>
      <rPr>
        <b/>
        <sz val="11"/>
        <color theme="1"/>
        <rFont val="Calibri"/>
        <family val="2"/>
        <scheme val="minor"/>
      </rPr>
      <t>Note:</t>
    </r>
    <r>
      <rPr>
        <sz val="11"/>
        <color theme="1"/>
        <rFont val="Calibri"/>
        <family val="2"/>
        <scheme val="minor"/>
      </rPr>
      <t xml:space="preserve"> All information related to the postponement of tax payments are based on their respective tax period. In this summary, only postponements
according to laws no. 25/2020 are taken into account and not postponements according to laws no. 17/2020 where half of the payments due on 1st of March were
postponed automatically. These automatic postponements can be found in table L8.</t>
    </r>
  </si>
  <si>
    <t>PAYE</t>
  </si>
  <si>
    <t>About data:</t>
  </si>
  <si>
    <t>Back to summary of contents</t>
  </si>
  <si>
    <t>Reduced employment benefits ratio, total amount (ISK) and total number of beneficiaries by age and gender</t>
  </si>
  <si>
    <t>Reduced employment benefits ratio, total amount (ISK) and total number of beneficiaries by region and gender</t>
  </si>
  <si>
    <t>Note: Reduced employment benefits ratio, total amount (ISK) by gender, industries (first table) and tourism specific industries (second table).</t>
  </si>
  <si>
    <t>Note: Reduced employment benefits ratio, total number of beneficiaries by gender, industries (first table) and tourism specific industries (second table).</t>
  </si>
  <si>
    <t>Note: Reduced employment benefits ratio, total amount (first table, ISK) and total number of beneficiaries (second table) by age and gender.</t>
  </si>
  <si>
    <t>Note: Reduced employment benefits ratio, total amount (first table, ISK) and total number of beneficiaries (second table) by region and gender.</t>
  </si>
  <si>
    <t>Experimental statistics: Government and institution measures in response to Covid-19</t>
  </si>
  <si>
    <t>This experimental statistics publication summarizes total amounts and number of recipients of the main support measures taken by the government in response to the coronavirus pandemic. The summary covers both support to corporations as well as to individuals and shows the results by month, industry classification, gender and residence among other things. The results of this summary are based on data gathered from the Iceland Revenue and Customs, the Central Bank of Iceland, The Judicial Administration and the Directorate of Labour and could be subject to change as better data will become available.</t>
  </si>
  <si>
    <t>Reduced employment benefits ratio, total number of beneficiaries by month, industries and tourism specific industries</t>
  </si>
  <si>
    <t>Tables E10a</t>
  </si>
  <si>
    <t>Tables E10b</t>
  </si>
  <si>
    <t>Reduced employment benefits ratio, total amount (ISK) by gender, industries and tourism specific industries</t>
  </si>
  <si>
    <t>Reduced employment benefits ratio, total number of beneficiaries by gender, industries and tourism specific industries</t>
  </si>
  <si>
    <t>Tables E11a</t>
  </si>
  <si>
    <t>Tables E11b</t>
  </si>
  <si>
    <t>Reduced employment benefits ratio, total amount (ISK) by area, industries and tourism specific industries</t>
  </si>
  <si>
    <t>Reduced employment benefits ratio, total number of beneficiaries by area, industries and tourism specific industries</t>
  </si>
  <si>
    <t>Tables E9a</t>
  </si>
  <si>
    <t>Tables E9b</t>
  </si>
  <si>
    <t>S-T</t>
  </si>
  <si>
    <t>OTHER SERVICE ACTIVITIES, ACTIVITIES OF HOUSEHOLDS AS EMPLOYERS AND UNDIFFERENTIATED GOODS- AND SERVICES PRODUCING ACTIVITIES OF HOUSEHOLDS</t>
  </si>
  <si>
    <t>Travel agency, tour operator, other reservation service and related activities and other tourism specific industries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</si>
</sst>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10" x14ac:knownFonts="1">
    <font>
      <sz val="11"/>
      <color theme="1"/>
      <name val="Calibri"/>
      <family val="2"/>
      <scheme val="minor"/>
    </font>
    <font>
      <b/>
      <sz val="11"/>
      <color theme="1"/>
      <name val="Calibri"/>
      <family val="2"/>
      <scheme val="minor"/>
    </font>
    <font>
      <b/>
      <sz val="16"/>
      <color theme="1"/>
      <name val="Calibri"/>
      <family val="2"/>
      <scheme val="minor"/>
    </font>
    <font>
      <u/>
      <sz val="11"/>
      <color theme="10"/>
      <name val="Calibri"/>
      <family val="2"/>
      <scheme val="minor"/>
    </font>
    <font>
      <i/>
      <sz val="14"/>
      <color theme="1"/>
      <name val="Calibri"/>
      <family val="2"/>
      <scheme val="minor"/>
    </font>
    <font>
      <b/>
      <sz val="12"/>
      <color theme="1"/>
      <name val="Calibri"/>
      <family val="2"/>
      <scheme val="minor"/>
    </font>
    <font>
      <sz val="11"/>
      <color theme="1"/>
      <name val="Calibri"/>
      <family val="2"/>
      <scheme val="minor"/>
    </font>
    <font>
      <sz val="11"/>
      <color rgb="FF9C0006"/>
      <name val="Calibri"/>
      <family val="2"/>
      <scheme val="minor"/>
    </font>
    <font>
      <i/>
      <sz val="11"/>
      <color theme="1"/>
      <name val="Calibri"/>
      <family val="2"/>
      <scheme val="minor"/>
    </font>
    <font>
      <b/>
      <i/>
      <sz val="11"/>
      <color theme="1"/>
      <name val="Calibri"/>
      <family val="2"/>
      <scheme val="minor"/>
    </font>
  </fonts>
  <fills count="3">
    <fill>
      <patternFill patternType="none"/>
    </fill>
    <fill>
      <patternFill patternType="gray125"/>
    </fill>
    <fill>
      <patternFill patternType="solid">
        <fgColor rgb="FFFFC7CE"/>
      </patternFill>
    </fill>
  </fills>
  <borders count="8">
    <border>
      <left/>
      <right/>
      <top/>
      <bottom/>
      <diagonal/>
    </border>
    <border>
      <left/>
      <right/>
      <top style="thin">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bottom style="thin">
        <color theme="4" tint="0.39997558519241921"/>
      </bottom>
      <diagonal/>
    </border>
    <border>
      <left/>
      <right/>
      <top style="medium">
        <color indexed="64"/>
      </top>
      <bottom/>
      <diagonal/>
    </border>
  </borders>
  <cellStyleXfs count="5">
    <xf numFmtId="0" fontId="0" fillId="0" borderId="0"/>
    <xf numFmtId="0" fontId="3" fillId="0" borderId="0" applyNumberForma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0" fontId="7" fillId="2" borderId="0" applyNumberFormat="0" applyBorder="0" applyAlignment="0" applyProtection="0"/>
  </cellStyleXfs>
  <cellXfs count="82">
    <xf numFmtId="0" fontId="0" fillId="0" borderId="0" xfId="0"/>
    <xf numFmtId="0" fontId="1" fillId="0" borderId="0" xfId="0" applyFont="1"/>
    <xf numFmtId="14" fontId="0" fillId="0" borderId="0" xfId="0" applyNumberFormat="1"/>
    <xf numFmtId="0" fontId="0" fillId="0" borderId="0" xfId="0"/>
    <xf numFmtId="0" fontId="0" fillId="0" borderId="0" xfId="0"/>
    <xf numFmtId="0" fontId="3" fillId="0" borderId="0" xfId="1"/>
    <xf numFmtId="0" fontId="0" fillId="0" borderId="0" xfId="0" applyAlignment="1">
      <alignment wrapText="1"/>
    </xf>
    <xf numFmtId="0" fontId="3" fillId="0" borderId="0" xfId="1"/>
    <xf numFmtId="0" fontId="4" fillId="0" borderId="0" xfId="0" applyFont="1"/>
    <xf numFmtId="3" fontId="0" fillId="0" borderId="0" xfId="0" applyNumberFormat="1"/>
    <xf numFmtId="3" fontId="1" fillId="0" borderId="0" xfId="0" applyNumberFormat="1" applyFont="1"/>
    <xf numFmtId="0" fontId="1" fillId="0" borderId="1" xfId="0" applyFont="1" applyBorder="1"/>
    <xf numFmtId="3" fontId="1" fillId="0" borderId="1" xfId="0" applyNumberFormat="1" applyFont="1" applyBorder="1"/>
    <xf numFmtId="0" fontId="1" fillId="0" borderId="2" xfId="0" applyFont="1" applyBorder="1"/>
    <xf numFmtId="0" fontId="0" fillId="0" borderId="3" xfId="0" applyBorder="1"/>
    <xf numFmtId="0" fontId="0" fillId="0" borderId="0" xfId="0" applyBorder="1"/>
    <xf numFmtId="3" fontId="0" fillId="0" borderId="0" xfId="0" applyNumberFormat="1" applyBorder="1"/>
    <xf numFmtId="0" fontId="1" fillId="0" borderId="0" xfId="0" applyFont="1" applyBorder="1"/>
    <xf numFmtId="0" fontId="3" fillId="0" borderId="0" xfId="1" applyAlignment="1"/>
    <xf numFmtId="0" fontId="0" fillId="0" borderId="0" xfId="0" applyFont="1"/>
    <xf numFmtId="0" fontId="0" fillId="0" borderId="0" xfId="0" applyFont="1" applyBorder="1"/>
    <xf numFmtId="3" fontId="1" fillId="0" borderId="0" xfId="0" applyNumberFormat="1" applyFont="1" applyBorder="1"/>
    <xf numFmtId="0" fontId="0" fillId="0" borderId="4" xfId="0" applyBorder="1"/>
    <xf numFmtId="0" fontId="1" fillId="0" borderId="4" xfId="0" applyFont="1" applyBorder="1"/>
    <xf numFmtId="3" fontId="1" fillId="0" borderId="4" xfId="0" applyNumberFormat="1" applyFont="1" applyBorder="1"/>
    <xf numFmtId="3" fontId="0" fillId="0" borderId="0" xfId="0" applyNumberFormat="1" applyAlignment="1">
      <alignment wrapText="1"/>
    </xf>
    <xf numFmtId="3" fontId="1" fillId="0" borderId="2" xfId="0" applyNumberFormat="1" applyFont="1" applyBorder="1"/>
    <xf numFmtId="0" fontId="1" fillId="0" borderId="1" xfId="0" applyFont="1" applyFill="1" applyBorder="1"/>
    <xf numFmtId="0" fontId="1" fillId="0" borderId="3" xfId="0" applyFont="1" applyBorder="1" applyAlignment="1">
      <alignment horizontal="center"/>
    </xf>
    <xf numFmtId="0" fontId="1" fillId="0" borderId="3" xfId="0" applyFont="1" applyBorder="1"/>
    <xf numFmtId="0" fontId="1" fillId="0" borderId="0" xfId="0" applyFont="1" applyBorder="1" applyAlignment="1"/>
    <xf numFmtId="0" fontId="1" fillId="0" borderId="0" xfId="0" applyFont="1" applyFill="1" applyBorder="1"/>
    <xf numFmtId="0" fontId="1" fillId="0" borderId="0" xfId="0" applyFont="1" applyBorder="1" applyAlignment="1">
      <alignment horizontal="center"/>
    </xf>
    <xf numFmtId="0" fontId="0" fillId="0" borderId="0" xfId="0" applyFill="1" applyBorder="1"/>
    <xf numFmtId="0" fontId="0" fillId="0" borderId="0" xfId="0" applyNumberFormat="1"/>
    <xf numFmtId="41" fontId="0" fillId="0" borderId="0" xfId="2" applyFont="1"/>
    <xf numFmtId="41" fontId="0" fillId="0" borderId="5" xfId="2" applyFont="1" applyBorder="1"/>
    <xf numFmtId="0" fontId="0" fillId="0" borderId="5" xfId="0" applyBorder="1"/>
    <xf numFmtId="3" fontId="1" fillId="0" borderId="5" xfId="0" applyNumberFormat="1" applyFont="1" applyBorder="1"/>
    <xf numFmtId="3" fontId="0" fillId="0" borderId="5" xfId="0" applyNumberFormat="1" applyBorder="1"/>
    <xf numFmtId="9" fontId="0" fillId="0" borderId="0" xfId="3" applyFont="1" applyBorder="1"/>
    <xf numFmtId="9" fontId="1" fillId="0" borderId="0" xfId="3" applyFont="1" applyBorder="1"/>
    <xf numFmtId="9" fontId="0" fillId="0" borderId="0" xfId="3" applyFont="1"/>
    <xf numFmtId="41" fontId="1" fillId="0" borderId="0" xfId="0" applyNumberFormat="1" applyFont="1"/>
    <xf numFmtId="41" fontId="1" fillId="0" borderId="0" xfId="2" applyFont="1"/>
    <xf numFmtId="16" fontId="0" fillId="0" borderId="0" xfId="0" applyNumberFormat="1"/>
    <xf numFmtId="49" fontId="0" fillId="0" borderId="0" xfId="0" applyNumberFormat="1"/>
    <xf numFmtId="0" fontId="0" fillId="0" borderId="1" xfId="0" applyBorder="1"/>
    <xf numFmtId="3" fontId="1" fillId="0" borderId="0" xfId="0" applyNumberFormat="1" applyFont="1" applyFill="1"/>
    <xf numFmtId="3" fontId="0" fillId="0" borderId="0" xfId="0" applyNumberFormat="1" applyFont="1"/>
    <xf numFmtId="41" fontId="1" fillId="0" borderId="1" xfId="2" applyFont="1" applyBorder="1"/>
    <xf numFmtId="3" fontId="1" fillId="0" borderId="1" xfId="0" applyNumberFormat="1" applyFont="1" applyFill="1" applyBorder="1"/>
    <xf numFmtId="3" fontId="0" fillId="0" borderId="0" xfId="0" quotePrefix="1" applyNumberFormat="1" applyAlignment="1">
      <alignment horizontal="right"/>
    </xf>
    <xf numFmtId="0" fontId="1" fillId="0" borderId="6" xfId="0" applyFont="1" applyBorder="1"/>
    <xf numFmtId="41" fontId="0" fillId="0" borderId="0" xfId="0" applyNumberFormat="1"/>
    <xf numFmtId="0" fontId="7" fillId="0" borderId="0" xfId="4" applyFill="1" applyBorder="1"/>
    <xf numFmtId="0" fontId="1" fillId="0" borderId="0" xfId="0" applyFont="1" applyFill="1" applyBorder="1" applyAlignment="1"/>
    <xf numFmtId="41" fontId="0" fillId="0" borderId="0" xfId="2" applyFont="1" applyBorder="1"/>
    <xf numFmtId="0" fontId="3" fillId="0" borderId="0" xfId="1"/>
    <xf numFmtId="0" fontId="0" fillId="0" borderId="0" xfId="0" applyAlignment="1">
      <alignment horizontal="left" wrapText="1"/>
    </xf>
    <xf numFmtId="0" fontId="5" fillId="0" borderId="0" xfId="0" applyFont="1"/>
    <xf numFmtId="0" fontId="8" fillId="0" borderId="0" xfId="0" applyFont="1" applyBorder="1" applyAlignment="1"/>
    <xf numFmtId="3" fontId="8" fillId="0" borderId="0" xfId="0" applyNumberFormat="1" applyFont="1" applyBorder="1"/>
    <xf numFmtId="3" fontId="0" fillId="0" borderId="0" xfId="0" applyNumberFormat="1" applyFont="1" applyBorder="1"/>
    <xf numFmtId="0" fontId="0" fillId="0" borderId="0" xfId="0"/>
    <xf numFmtId="0" fontId="0" fillId="0" borderId="0" xfId="0" applyAlignment="1">
      <alignment vertical="center" wrapText="1"/>
    </xf>
    <xf numFmtId="0" fontId="0" fillId="0" borderId="0" xfId="0" applyAlignment="1">
      <alignment horizontal="right"/>
    </xf>
    <xf numFmtId="0" fontId="0" fillId="0" borderId="0" xfId="0" applyAlignment="1"/>
    <xf numFmtId="0" fontId="0" fillId="0" borderId="0" xfId="0" applyAlignment="1">
      <alignment vertical="center"/>
    </xf>
    <xf numFmtId="3" fontId="1" fillId="0" borderId="1" xfId="2" applyNumberFormat="1" applyFont="1" applyBorder="1"/>
    <xf numFmtId="3" fontId="0" fillId="0" borderId="0" xfId="2" applyNumberFormat="1" applyFont="1"/>
    <xf numFmtId="3" fontId="0" fillId="0" borderId="5" xfId="2" applyNumberFormat="1" applyFont="1" applyBorder="1"/>
    <xf numFmtId="0" fontId="0" fillId="0" borderId="6" xfId="0" applyFont="1" applyBorder="1"/>
    <xf numFmtId="3" fontId="0" fillId="0" borderId="0" xfId="0" applyNumberFormat="1" applyBorder="1" applyAlignment="1">
      <alignment horizontal="right"/>
    </xf>
    <xf numFmtId="0" fontId="2" fillId="0" borderId="0" xfId="0" applyFont="1" applyAlignment="1">
      <alignment horizontal="left" wrapText="1"/>
    </xf>
    <xf numFmtId="0" fontId="0" fillId="0" borderId="0" xfId="0" applyAlignment="1">
      <alignment horizontal="left" vertical="top" wrapText="1"/>
    </xf>
    <xf numFmtId="0" fontId="9" fillId="0" borderId="0" xfId="0" applyFont="1" applyAlignment="1">
      <alignment horizontal="right"/>
    </xf>
    <xf numFmtId="0" fontId="5" fillId="0" borderId="0" xfId="0" applyFont="1"/>
    <xf numFmtId="0" fontId="8" fillId="0" borderId="7" xfId="0" applyFont="1" applyBorder="1" applyAlignment="1">
      <alignment horizontal="right"/>
    </xf>
    <xf numFmtId="0" fontId="1" fillId="0" borderId="3" xfId="0" applyFont="1" applyBorder="1" applyAlignment="1">
      <alignment horizontal="center"/>
    </xf>
    <xf numFmtId="0" fontId="1" fillId="0" borderId="0" xfId="0" applyFont="1" applyBorder="1" applyAlignment="1">
      <alignment horizontal="center"/>
    </xf>
    <xf numFmtId="0" fontId="0" fillId="0" borderId="0" xfId="0" applyAlignment="1">
      <alignment horizontal="left" wrapText="1"/>
    </xf>
  </cellXfs>
  <cellStyles count="5">
    <cellStyle name="Bad" xfId="4" builtinId="27"/>
    <cellStyle name="Comma [0]" xfId="2" builtinId="6"/>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466725</xdr:colOff>
      <xdr:row>4</xdr:row>
      <xdr:rowOff>168620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49830" cy="900140"/>
        </a:xfrm>
        <a:prstGeom prst="rect">
          <a:avLst/>
        </a:prstGeom>
      </xdr:spPr>
    </xdr:pic>
    <xdr:clientData/>
  </xdr:twoCellAnchor>
  <xdr:twoCellAnchor editAs="oneCell">
    <xdr:from>
      <xdr:col>0</xdr:col>
      <xdr:colOff>0</xdr:colOff>
      <xdr:row>0</xdr:row>
      <xdr:rowOff>0</xdr:rowOff>
    </xdr:from>
    <xdr:to>
      <xdr:col>3</xdr:col>
      <xdr:colOff>205643</xdr:colOff>
      <xdr:row>5</xdr:row>
      <xdr:rowOff>38100</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2901218" cy="9906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2</xdr:col>
      <xdr:colOff>942975</xdr:colOff>
      <xdr:row>1</xdr:row>
      <xdr:rowOff>338882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2133600" cy="738932"/>
        </a:xfrm>
        <a:prstGeom prst="rect">
          <a:avLst/>
        </a:prstGeom>
      </xdr:spPr>
    </xdr:pic>
    <xdr:clientData/>
  </xdr:twoCellAnchor>
  <xdr:twoCellAnchor editAs="oneCell">
    <xdr:from>
      <xdr:col>0</xdr:col>
      <xdr:colOff>95250</xdr:colOff>
      <xdr:row>0</xdr:row>
      <xdr:rowOff>0</xdr:rowOff>
    </xdr:from>
    <xdr:to>
      <xdr:col>2</xdr:col>
      <xdr:colOff>1047750</xdr:colOff>
      <xdr:row>1</xdr:row>
      <xdr:rowOff>359464</xdr:rowOff>
    </xdr:to>
    <xdr:pic>
      <xdr:nvPicPr>
        <xdr:cNvPr id="3" name="Picture 2"/>
        <xdr:cNvPicPr>
          <a:picLocks noChangeAspect="1"/>
        </xdr:cNvPicPr>
      </xdr:nvPicPr>
      <xdr:blipFill>
        <a:blip xmlns:r="http://schemas.openxmlformats.org/officeDocument/2006/relationships" r:embed="rId2"/>
        <a:stretch>
          <a:fillRect/>
        </a:stretch>
      </xdr:blipFill>
      <xdr:spPr>
        <a:xfrm>
          <a:off x="95250" y="0"/>
          <a:ext cx="2238375" cy="76427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2</xdr:col>
      <xdr:colOff>942975</xdr:colOff>
      <xdr:row>1</xdr:row>
      <xdr:rowOff>338882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2133600" cy="738932"/>
        </a:xfrm>
        <a:prstGeom prst="rect">
          <a:avLst/>
        </a:prstGeom>
      </xdr:spPr>
    </xdr:pic>
    <xdr:clientData/>
  </xdr:twoCellAnchor>
  <xdr:twoCellAnchor editAs="oneCell">
    <xdr:from>
      <xdr:col>0</xdr:col>
      <xdr:colOff>95250</xdr:colOff>
      <xdr:row>0</xdr:row>
      <xdr:rowOff>0</xdr:rowOff>
    </xdr:from>
    <xdr:to>
      <xdr:col>2</xdr:col>
      <xdr:colOff>1047750</xdr:colOff>
      <xdr:row>1</xdr:row>
      <xdr:rowOff>359464</xdr:rowOff>
    </xdr:to>
    <xdr:pic>
      <xdr:nvPicPr>
        <xdr:cNvPr id="3" name="Picture 2"/>
        <xdr:cNvPicPr>
          <a:picLocks noChangeAspect="1"/>
        </xdr:cNvPicPr>
      </xdr:nvPicPr>
      <xdr:blipFill>
        <a:blip xmlns:r="http://schemas.openxmlformats.org/officeDocument/2006/relationships" r:embed="rId2"/>
        <a:stretch>
          <a:fillRect/>
        </a:stretch>
      </xdr:blipFill>
      <xdr:spPr>
        <a:xfrm>
          <a:off x="95250" y="0"/>
          <a:ext cx="2238375" cy="76427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2</xdr:col>
      <xdr:colOff>942975</xdr:colOff>
      <xdr:row>1</xdr:row>
      <xdr:rowOff>338882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2133600" cy="738932"/>
        </a:xfrm>
        <a:prstGeom prst="rect">
          <a:avLst/>
        </a:prstGeom>
      </xdr:spPr>
    </xdr:pic>
    <xdr:clientData/>
  </xdr:twoCellAnchor>
  <xdr:twoCellAnchor editAs="oneCell">
    <xdr:from>
      <xdr:col>0</xdr:col>
      <xdr:colOff>95250</xdr:colOff>
      <xdr:row>0</xdr:row>
      <xdr:rowOff>0</xdr:rowOff>
    </xdr:from>
    <xdr:to>
      <xdr:col>2</xdr:col>
      <xdr:colOff>1047750</xdr:colOff>
      <xdr:row>1</xdr:row>
      <xdr:rowOff>359464</xdr:rowOff>
    </xdr:to>
    <xdr:pic>
      <xdr:nvPicPr>
        <xdr:cNvPr id="3" name="Picture 2"/>
        <xdr:cNvPicPr>
          <a:picLocks noChangeAspect="1"/>
        </xdr:cNvPicPr>
      </xdr:nvPicPr>
      <xdr:blipFill>
        <a:blip xmlns:r="http://schemas.openxmlformats.org/officeDocument/2006/relationships" r:embed="rId2"/>
        <a:stretch>
          <a:fillRect/>
        </a:stretch>
      </xdr:blipFill>
      <xdr:spPr>
        <a:xfrm>
          <a:off x="95250" y="0"/>
          <a:ext cx="2238375" cy="76427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2</xdr:col>
      <xdr:colOff>942975</xdr:colOff>
      <xdr:row>1</xdr:row>
      <xdr:rowOff>338882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2133600" cy="738932"/>
        </a:xfrm>
        <a:prstGeom prst="rect">
          <a:avLst/>
        </a:prstGeom>
      </xdr:spPr>
    </xdr:pic>
    <xdr:clientData/>
  </xdr:twoCellAnchor>
  <xdr:twoCellAnchor editAs="oneCell">
    <xdr:from>
      <xdr:col>0</xdr:col>
      <xdr:colOff>95250</xdr:colOff>
      <xdr:row>0</xdr:row>
      <xdr:rowOff>0</xdr:rowOff>
    </xdr:from>
    <xdr:to>
      <xdr:col>2</xdr:col>
      <xdr:colOff>1047750</xdr:colOff>
      <xdr:row>1</xdr:row>
      <xdr:rowOff>359464</xdr:rowOff>
    </xdr:to>
    <xdr:pic>
      <xdr:nvPicPr>
        <xdr:cNvPr id="3" name="Picture 2"/>
        <xdr:cNvPicPr>
          <a:picLocks noChangeAspect="1"/>
        </xdr:cNvPicPr>
      </xdr:nvPicPr>
      <xdr:blipFill>
        <a:blip xmlns:r="http://schemas.openxmlformats.org/officeDocument/2006/relationships" r:embed="rId2"/>
        <a:stretch>
          <a:fillRect/>
        </a:stretch>
      </xdr:blipFill>
      <xdr:spPr>
        <a:xfrm>
          <a:off x="95250" y="0"/>
          <a:ext cx="2238375" cy="76427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2</xdr:col>
      <xdr:colOff>942975</xdr:colOff>
      <xdr:row>1</xdr:row>
      <xdr:rowOff>338882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2133600" cy="738932"/>
        </a:xfrm>
        <a:prstGeom prst="rect">
          <a:avLst/>
        </a:prstGeom>
      </xdr:spPr>
    </xdr:pic>
    <xdr:clientData/>
  </xdr:twoCellAnchor>
  <xdr:twoCellAnchor editAs="oneCell">
    <xdr:from>
      <xdr:col>0</xdr:col>
      <xdr:colOff>95250</xdr:colOff>
      <xdr:row>0</xdr:row>
      <xdr:rowOff>0</xdr:rowOff>
    </xdr:from>
    <xdr:to>
      <xdr:col>2</xdr:col>
      <xdr:colOff>1047750</xdr:colOff>
      <xdr:row>1</xdr:row>
      <xdr:rowOff>359464</xdr:rowOff>
    </xdr:to>
    <xdr:pic>
      <xdr:nvPicPr>
        <xdr:cNvPr id="3" name="Picture 2"/>
        <xdr:cNvPicPr>
          <a:picLocks noChangeAspect="1"/>
        </xdr:cNvPicPr>
      </xdr:nvPicPr>
      <xdr:blipFill>
        <a:blip xmlns:r="http://schemas.openxmlformats.org/officeDocument/2006/relationships" r:embed="rId2"/>
        <a:stretch>
          <a:fillRect/>
        </a:stretch>
      </xdr:blipFill>
      <xdr:spPr>
        <a:xfrm>
          <a:off x="95250" y="0"/>
          <a:ext cx="2238375" cy="76427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2</xdr:col>
      <xdr:colOff>942975</xdr:colOff>
      <xdr:row>1</xdr:row>
      <xdr:rowOff>338882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2133600" cy="738932"/>
        </a:xfrm>
        <a:prstGeom prst="rect">
          <a:avLst/>
        </a:prstGeom>
      </xdr:spPr>
    </xdr:pic>
    <xdr:clientData/>
  </xdr:twoCellAnchor>
  <xdr:twoCellAnchor editAs="oneCell">
    <xdr:from>
      <xdr:col>0</xdr:col>
      <xdr:colOff>95250</xdr:colOff>
      <xdr:row>0</xdr:row>
      <xdr:rowOff>0</xdr:rowOff>
    </xdr:from>
    <xdr:to>
      <xdr:col>2</xdr:col>
      <xdr:colOff>1047750</xdr:colOff>
      <xdr:row>1</xdr:row>
      <xdr:rowOff>359464</xdr:rowOff>
    </xdr:to>
    <xdr:pic>
      <xdr:nvPicPr>
        <xdr:cNvPr id="3" name="Picture 2"/>
        <xdr:cNvPicPr>
          <a:picLocks noChangeAspect="1"/>
        </xdr:cNvPicPr>
      </xdr:nvPicPr>
      <xdr:blipFill>
        <a:blip xmlns:r="http://schemas.openxmlformats.org/officeDocument/2006/relationships" r:embed="rId2"/>
        <a:stretch>
          <a:fillRect/>
        </a:stretch>
      </xdr:blipFill>
      <xdr:spPr>
        <a:xfrm>
          <a:off x="95250" y="0"/>
          <a:ext cx="2238375" cy="76427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3</xdr:col>
      <xdr:colOff>47625</xdr:colOff>
      <xdr:row>1</xdr:row>
      <xdr:rowOff>338882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2114550" cy="738932"/>
        </a:xfrm>
        <a:prstGeom prst="rect">
          <a:avLst/>
        </a:prstGeom>
      </xdr:spPr>
    </xdr:pic>
    <xdr:clientData/>
  </xdr:twoCellAnchor>
  <xdr:twoCellAnchor editAs="oneCell">
    <xdr:from>
      <xdr:col>0</xdr:col>
      <xdr:colOff>95250</xdr:colOff>
      <xdr:row>0</xdr:row>
      <xdr:rowOff>0</xdr:rowOff>
    </xdr:from>
    <xdr:to>
      <xdr:col>3</xdr:col>
      <xdr:colOff>166687</xdr:colOff>
      <xdr:row>1</xdr:row>
      <xdr:rowOff>359464</xdr:rowOff>
    </xdr:to>
    <xdr:pic>
      <xdr:nvPicPr>
        <xdr:cNvPr id="3" name="Picture 2"/>
        <xdr:cNvPicPr>
          <a:picLocks noChangeAspect="1"/>
        </xdr:cNvPicPr>
      </xdr:nvPicPr>
      <xdr:blipFill>
        <a:blip xmlns:r="http://schemas.openxmlformats.org/officeDocument/2006/relationships" r:embed="rId2"/>
        <a:stretch>
          <a:fillRect/>
        </a:stretch>
      </xdr:blipFill>
      <xdr:spPr>
        <a:xfrm>
          <a:off x="95250" y="0"/>
          <a:ext cx="2238375" cy="76427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3</xdr:col>
      <xdr:colOff>47625</xdr:colOff>
      <xdr:row>1</xdr:row>
      <xdr:rowOff>338882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2114550" cy="738932"/>
        </a:xfrm>
        <a:prstGeom prst="rect">
          <a:avLst/>
        </a:prstGeom>
      </xdr:spPr>
    </xdr:pic>
    <xdr:clientData/>
  </xdr:twoCellAnchor>
  <xdr:twoCellAnchor editAs="oneCell">
    <xdr:from>
      <xdr:col>0</xdr:col>
      <xdr:colOff>95250</xdr:colOff>
      <xdr:row>0</xdr:row>
      <xdr:rowOff>0</xdr:rowOff>
    </xdr:from>
    <xdr:to>
      <xdr:col>3</xdr:col>
      <xdr:colOff>166687</xdr:colOff>
      <xdr:row>1</xdr:row>
      <xdr:rowOff>359464</xdr:rowOff>
    </xdr:to>
    <xdr:pic>
      <xdr:nvPicPr>
        <xdr:cNvPr id="3" name="Picture 2"/>
        <xdr:cNvPicPr>
          <a:picLocks noChangeAspect="1"/>
        </xdr:cNvPicPr>
      </xdr:nvPicPr>
      <xdr:blipFill>
        <a:blip xmlns:r="http://schemas.openxmlformats.org/officeDocument/2006/relationships" r:embed="rId2"/>
        <a:stretch>
          <a:fillRect/>
        </a:stretch>
      </xdr:blipFill>
      <xdr:spPr>
        <a:xfrm>
          <a:off x="95250" y="0"/>
          <a:ext cx="2238375" cy="764277"/>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59532</xdr:colOff>
      <xdr:row>0</xdr:row>
      <xdr:rowOff>38778</xdr:rowOff>
    </xdr:from>
    <xdr:to>
      <xdr:col>2</xdr:col>
      <xdr:colOff>1012032</xdr:colOff>
      <xdr:row>1</xdr:row>
      <xdr:rowOff>398242</xdr:rowOff>
    </xdr:to>
    <xdr:pic>
      <xdr:nvPicPr>
        <xdr:cNvPr id="3" name="Picture 2"/>
        <xdr:cNvPicPr>
          <a:picLocks noChangeAspect="1"/>
        </xdr:cNvPicPr>
      </xdr:nvPicPr>
      <xdr:blipFill>
        <a:blip xmlns:r="http://schemas.openxmlformats.org/officeDocument/2006/relationships" r:embed="rId1"/>
        <a:stretch>
          <a:fillRect/>
        </a:stretch>
      </xdr:blipFill>
      <xdr:spPr>
        <a:xfrm>
          <a:off x="59532" y="38778"/>
          <a:ext cx="2238375" cy="7642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2</xdr:col>
      <xdr:colOff>942975</xdr:colOff>
      <xdr:row>1</xdr:row>
      <xdr:rowOff>338882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2133600" cy="738932"/>
        </a:xfrm>
        <a:prstGeom prst="rect">
          <a:avLst/>
        </a:prstGeom>
      </xdr:spPr>
    </xdr:pic>
    <xdr:clientData/>
  </xdr:twoCellAnchor>
  <xdr:twoCellAnchor editAs="oneCell">
    <xdr:from>
      <xdr:col>0</xdr:col>
      <xdr:colOff>95250</xdr:colOff>
      <xdr:row>0</xdr:row>
      <xdr:rowOff>0</xdr:rowOff>
    </xdr:from>
    <xdr:to>
      <xdr:col>2</xdr:col>
      <xdr:colOff>1047750</xdr:colOff>
      <xdr:row>1</xdr:row>
      <xdr:rowOff>359464</xdr:rowOff>
    </xdr:to>
    <xdr:pic>
      <xdr:nvPicPr>
        <xdr:cNvPr id="3" name="Picture 2"/>
        <xdr:cNvPicPr>
          <a:picLocks noChangeAspect="1"/>
        </xdr:cNvPicPr>
      </xdr:nvPicPr>
      <xdr:blipFill>
        <a:blip xmlns:r="http://schemas.openxmlformats.org/officeDocument/2006/relationships" r:embed="rId2"/>
        <a:stretch>
          <a:fillRect/>
        </a:stretch>
      </xdr:blipFill>
      <xdr:spPr>
        <a:xfrm>
          <a:off x="95250" y="0"/>
          <a:ext cx="2238375" cy="7642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2</xdr:col>
      <xdr:colOff>371475</xdr:colOff>
      <xdr:row>1</xdr:row>
      <xdr:rowOff>338882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2124075" cy="738932"/>
        </a:xfrm>
        <a:prstGeom prst="rect">
          <a:avLst/>
        </a:prstGeom>
      </xdr:spPr>
    </xdr:pic>
    <xdr:clientData/>
  </xdr:twoCellAnchor>
  <xdr:twoCellAnchor editAs="oneCell">
    <xdr:from>
      <xdr:col>0</xdr:col>
      <xdr:colOff>95250</xdr:colOff>
      <xdr:row>0</xdr:row>
      <xdr:rowOff>0</xdr:rowOff>
    </xdr:from>
    <xdr:to>
      <xdr:col>2</xdr:col>
      <xdr:colOff>476250</xdr:colOff>
      <xdr:row>1</xdr:row>
      <xdr:rowOff>359464</xdr:rowOff>
    </xdr:to>
    <xdr:pic>
      <xdr:nvPicPr>
        <xdr:cNvPr id="3" name="Picture 2"/>
        <xdr:cNvPicPr>
          <a:picLocks noChangeAspect="1"/>
        </xdr:cNvPicPr>
      </xdr:nvPicPr>
      <xdr:blipFill>
        <a:blip xmlns:r="http://schemas.openxmlformats.org/officeDocument/2006/relationships" r:embed="rId2"/>
        <a:stretch>
          <a:fillRect/>
        </a:stretch>
      </xdr:blipFill>
      <xdr:spPr>
        <a:xfrm>
          <a:off x="95250" y="0"/>
          <a:ext cx="2238375" cy="7642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1076325</xdr:colOff>
      <xdr:row>1</xdr:row>
      <xdr:rowOff>338882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2165985" cy="735122"/>
        </a:xfrm>
        <a:prstGeom prst="rect">
          <a:avLst/>
        </a:prstGeom>
      </xdr:spPr>
    </xdr:pic>
    <xdr:clientData/>
  </xdr:twoCellAnchor>
  <xdr:twoCellAnchor editAs="oneCell">
    <xdr:from>
      <xdr:col>0</xdr:col>
      <xdr:colOff>95250</xdr:colOff>
      <xdr:row>0</xdr:row>
      <xdr:rowOff>0</xdr:rowOff>
    </xdr:from>
    <xdr:to>
      <xdr:col>2</xdr:col>
      <xdr:colOff>47625</xdr:colOff>
      <xdr:row>1</xdr:row>
      <xdr:rowOff>359464</xdr:rowOff>
    </xdr:to>
    <xdr:pic>
      <xdr:nvPicPr>
        <xdr:cNvPr id="3" name="Picture 2"/>
        <xdr:cNvPicPr>
          <a:picLocks noChangeAspect="1"/>
        </xdr:cNvPicPr>
      </xdr:nvPicPr>
      <xdr:blipFill>
        <a:blip xmlns:r="http://schemas.openxmlformats.org/officeDocument/2006/relationships" r:embed="rId2"/>
        <a:stretch>
          <a:fillRect/>
        </a:stretch>
      </xdr:blipFill>
      <xdr:spPr>
        <a:xfrm>
          <a:off x="95250" y="0"/>
          <a:ext cx="2238375" cy="76427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1076325</xdr:colOff>
      <xdr:row>1</xdr:row>
      <xdr:rowOff>338882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2143125" cy="738932"/>
        </a:xfrm>
        <a:prstGeom prst="rect">
          <a:avLst/>
        </a:prstGeom>
      </xdr:spPr>
    </xdr:pic>
    <xdr:clientData/>
  </xdr:twoCellAnchor>
  <xdr:twoCellAnchor editAs="oneCell">
    <xdr:from>
      <xdr:col>0</xdr:col>
      <xdr:colOff>95250</xdr:colOff>
      <xdr:row>0</xdr:row>
      <xdr:rowOff>0</xdr:rowOff>
    </xdr:from>
    <xdr:to>
      <xdr:col>1</xdr:col>
      <xdr:colOff>1166812</xdr:colOff>
      <xdr:row>1</xdr:row>
      <xdr:rowOff>359464</xdr:rowOff>
    </xdr:to>
    <xdr:pic>
      <xdr:nvPicPr>
        <xdr:cNvPr id="3" name="Picture 2"/>
        <xdr:cNvPicPr>
          <a:picLocks noChangeAspect="1"/>
        </xdr:cNvPicPr>
      </xdr:nvPicPr>
      <xdr:blipFill>
        <a:blip xmlns:r="http://schemas.openxmlformats.org/officeDocument/2006/relationships" r:embed="rId2"/>
        <a:stretch>
          <a:fillRect/>
        </a:stretch>
      </xdr:blipFill>
      <xdr:spPr>
        <a:xfrm>
          <a:off x="95250" y="0"/>
          <a:ext cx="2238375" cy="76427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1076325</xdr:colOff>
      <xdr:row>1</xdr:row>
      <xdr:rowOff>338882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2143125" cy="738932"/>
        </a:xfrm>
        <a:prstGeom prst="rect">
          <a:avLst/>
        </a:prstGeom>
      </xdr:spPr>
    </xdr:pic>
    <xdr:clientData/>
  </xdr:twoCellAnchor>
  <xdr:twoCellAnchor editAs="oneCell">
    <xdr:from>
      <xdr:col>0</xdr:col>
      <xdr:colOff>95250</xdr:colOff>
      <xdr:row>0</xdr:row>
      <xdr:rowOff>0</xdr:rowOff>
    </xdr:from>
    <xdr:to>
      <xdr:col>1</xdr:col>
      <xdr:colOff>1166812</xdr:colOff>
      <xdr:row>1</xdr:row>
      <xdr:rowOff>359464</xdr:rowOff>
    </xdr:to>
    <xdr:pic>
      <xdr:nvPicPr>
        <xdr:cNvPr id="3" name="Picture 2"/>
        <xdr:cNvPicPr>
          <a:picLocks noChangeAspect="1"/>
        </xdr:cNvPicPr>
      </xdr:nvPicPr>
      <xdr:blipFill>
        <a:blip xmlns:r="http://schemas.openxmlformats.org/officeDocument/2006/relationships" r:embed="rId2"/>
        <a:stretch>
          <a:fillRect/>
        </a:stretch>
      </xdr:blipFill>
      <xdr:spPr>
        <a:xfrm>
          <a:off x="95250" y="0"/>
          <a:ext cx="2238375" cy="76427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2</xdr:col>
      <xdr:colOff>942975</xdr:colOff>
      <xdr:row>1</xdr:row>
      <xdr:rowOff>338882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2165985" cy="735122"/>
        </a:xfrm>
        <a:prstGeom prst="rect">
          <a:avLst/>
        </a:prstGeom>
      </xdr:spPr>
    </xdr:pic>
    <xdr:clientData/>
  </xdr:twoCellAnchor>
  <xdr:twoCellAnchor editAs="oneCell">
    <xdr:from>
      <xdr:col>0</xdr:col>
      <xdr:colOff>95250</xdr:colOff>
      <xdr:row>0</xdr:row>
      <xdr:rowOff>0</xdr:rowOff>
    </xdr:from>
    <xdr:to>
      <xdr:col>2</xdr:col>
      <xdr:colOff>1047750</xdr:colOff>
      <xdr:row>1</xdr:row>
      <xdr:rowOff>359464</xdr:rowOff>
    </xdr:to>
    <xdr:pic>
      <xdr:nvPicPr>
        <xdr:cNvPr id="3" name="Picture 2"/>
        <xdr:cNvPicPr>
          <a:picLocks noChangeAspect="1"/>
        </xdr:cNvPicPr>
      </xdr:nvPicPr>
      <xdr:blipFill>
        <a:blip xmlns:r="http://schemas.openxmlformats.org/officeDocument/2006/relationships" r:embed="rId2"/>
        <a:stretch>
          <a:fillRect/>
        </a:stretch>
      </xdr:blipFill>
      <xdr:spPr>
        <a:xfrm>
          <a:off x="95250" y="0"/>
          <a:ext cx="2238375" cy="76427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0</xdr:col>
      <xdr:colOff>2244090</xdr:colOff>
      <xdr:row>3</xdr:row>
      <xdr:rowOff>167432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0"/>
          <a:ext cx="2124075" cy="738932"/>
        </a:xfrm>
        <a:prstGeom prst="rect">
          <a:avLst/>
        </a:prstGeom>
      </xdr:spPr>
    </xdr:pic>
    <xdr:clientData/>
  </xdr:twoCellAnchor>
  <xdr:twoCellAnchor editAs="oneCell">
    <xdr:from>
      <xdr:col>0</xdr:col>
      <xdr:colOff>57150</xdr:colOff>
      <xdr:row>0</xdr:row>
      <xdr:rowOff>0</xdr:rowOff>
    </xdr:from>
    <xdr:to>
      <xdr:col>0</xdr:col>
      <xdr:colOff>2295525</xdr:colOff>
      <xdr:row>4</xdr:row>
      <xdr:rowOff>2277</xdr:rowOff>
    </xdr:to>
    <xdr:pic>
      <xdr:nvPicPr>
        <xdr:cNvPr id="3" name="Picture 2"/>
        <xdr:cNvPicPr>
          <a:picLocks noChangeAspect="1"/>
        </xdr:cNvPicPr>
      </xdr:nvPicPr>
      <xdr:blipFill>
        <a:blip xmlns:r="http://schemas.openxmlformats.org/officeDocument/2006/relationships" r:embed="rId2"/>
        <a:stretch>
          <a:fillRect/>
        </a:stretch>
      </xdr:blipFill>
      <xdr:spPr>
        <a:xfrm>
          <a:off x="57150" y="0"/>
          <a:ext cx="2238375" cy="76427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564357</xdr:colOff>
      <xdr:row>1</xdr:row>
      <xdr:rowOff>338882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2147888" cy="743695"/>
        </a:xfrm>
        <a:prstGeom prst="rect">
          <a:avLst/>
        </a:prstGeom>
      </xdr:spPr>
    </xdr:pic>
    <xdr:clientData/>
  </xdr:twoCellAnchor>
  <xdr:twoCellAnchor editAs="oneCell">
    <xdr:from>
      <xdr:col>0</xdr:col>
      <xdr:colOff>95250</xdr:colOff>
      <xdr:row>0</xdr:row>
      <xdr:rowOff>0</xdr:rowOff>
    </xdr:from>
    <xdr:to>
      <xdr:col>2</xdr:col>
      <xdr:colOff>11906</xdr:colOff>
      <xdr:row>1</xdr:row>
      <xdr:rowOff>359464</xdr:rowOff>
    </xdr:to>
    <xdr:pic>
      <xdr:nvPicPr>
        <xdr:cNvPr id="3" name="Picture 2"/>
        <xdr:cNvPicPr>
          <a:picLocks noChangeAspect="1"/>
        </xdr:cNvPicPr>
      </xdr:nvPicPr>
      <xdr:blipFill>
        <a:blip xmlns:r="http://schemas.openxmlformats.org/officeDocument/2006/relationships" r:embed="rId2"/>
        <a:stretch>
          <a:fillRect/>
        </a:stretch>
      </xdr:blipFill>
      <xdr:spPr>
        <a:xfrm>
          <a:off x="95250" y="0"/>
          <a:ext cx="2238375" cy="7642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O48"/>
  <sheetViews>
    <sheetView tabSelected="1" workbookViewId="0">
      <selection activeCell="F4" sqref="F4"/>
    </sheetView>
  </sheetViews>
  <sheetFormatPr defaultColWidth="8.7109375" defaultRowHeight="15" x14ac:dyDescent="0.25"/>
  <cols>
    <col min="1" max="1" width="17.28515625" style="3" customWidth="1"/>
    <col min="2" max="9" width="11.5703125" style="3" customWidth="1"/>
    <col min="10" max="16384" width="8.7109375" style="3"/>
  </cols>
  <sheetData>
    <row r="7" spans="1:15" ht="21" customHeight="1" x14ac:dyDescent="0.35">
      <c r="A7" s="74" t="s">
        <v>183</v>
      </c>
      <c r="B7" s="74"/>
      <c r="C7" s="74"/>
      <c r="D7" s="74"/>
      <c r="E7" s="74"/>
      <c r="F7" s="74"/>
      <c r="G7" s="74"/>
      <c r="H7" s="74"/>
      <c r="I7" s="74"/>
      <c r="J7" s="74"/>
      <c r="K7" s="74"/>
      <c r="L7" s="74"/>
      <c r="M7" s="74"/>
      <c r="N7" s="74"/>
      <c r="O7" s="74"/>
    </row>
    <row r="8" spans="1:15" s="4" customFormat="1" ht="18.75" x14ac:dyDescent="0.3">
      <c r="A8" s="8"/>
      <c r="B8" s="8"/>
      <c r="C8" s="8"/>
      <c r="D8" s="8"/>
      <c r="E8" s="8"/>
      <c r="F8" s="8"/>
      <c r="G8" s="8"/>
      <c r="H8" s="8"/>
      <c r="I8" s="8"/>
      <c r="J8" s="8"/>
      <c r="K8" s="8"/>
      <c r="L8" s="8"/>
    </row>
    <row r="9" spans="1:15" s="4" customFormat="1" ht="18.75" x14ac:dyDescent="0.3">
      <c r="A9" s="4" t="s">
        <v>115</v>
      </c>
      <c r="B9" s="58" t="s">
        <v>158</v>
      </c>
      <c r="C9" s="8"/>
      <c r="D9" s="8"/>
      <c r="E9" s="8"/>
      <c r="F9" s="8"/>
      <c r="G9" s="8"/>
      <c r="H9" s="8"/>
      <c r="I9" s="8"/>
      <c r="J9" s="8"/>
      <c r="K9" s="8"/>
      <c r="L9" s="8"/>
    </row>
    <row r="10" spans="1:15" s="4" customFormat="1" ht="18.75" x14ac:dyDescent="0.3">
      <c r="B10" s="8"/>
      <c r="C10" s="8"/>
      <c r="D10" s="8"/>
      <c r="E10" s="8"/>
      <c r="F10" s="8"/>
      <c r="G10" s="8"/>
      <c r="H10" s="8"/>
      <c r="I10" s="8"/>
      <c r="J10" s="8"/>
      <c r="K10" s="8"/>
      <c r="L10" s="8"/>
    </row>
    <row r="11" spans="1:15" x14ac:dyDescent="0.25">
      <c r="A11" s="4"/>
      <c r="B11" s="1" t="s">
        <v>118</v>
      </c>
      <c r="C11" s="4"/>
      <c r="D11" s="4"/>
      <c r="E11" s="4"/>
      <c r="F11" s="4"/>
      <c r="G11" s="4"/>
      <c r="H11" s="4"/>
      <c r="I11" s="4"/>
      <c r="J11" s="4"/>
    </row>
    <row r="12" spans="1:15" x14ac:dyDescent="0.25">
      <c r="A12" s="4" t="s">
        <v>159</v>
      </c>
      <c r="B12" s="58" t="s">
        <v>156</v>
      </c>
      <c r="C12" s="4"/>
      <c r="D12" s="4"/>
      <c r="E12" s="4"/>
      <c r="F12" s="4"/>
      <c r="G12" s="4"/>
      <c r="H12" s="4"/>
      <c r="I12" s="4"/>
      <c r="J12" s="4"/>
      <c r="K12" s="4"/>
    </row>
    <row r="13" spans="1:15" x14ac:dyDescent="0.25">
      <c r="A13" s="4" t="s">
        <v>160</v>
      </c>
      <c r="B13" s="58" t="s">
        <v>157</v>
      </c>
      <c r="C13" s="4"/>
      <c r="D13" s="4"/>
      <c r="E13" s="4"/>
      <c r="F13" s="4"/>
      <c r="G13" s="4"/>
      <c r="H13" s="4"/>
      <c r="I13" s="4"/>
      <c r="J13" s="4"/>
      <c r="K13" s="4"/>
    </row>
    <row r="14" spans="1:15" s="64" customFormat="1" x14ac:dyDescent="0.25">
      <c r="A14" s="64" t="s">
        <v>161</v>
      </c>
      <c r="B14" s="58" t="s">
        <v>47</v>
      </c>
    </row>
    <row r="15" spans="1:15" s="4" customFormat="1" x14ac:dyDescent="0.25"/>
    <row r="16" spans="1:15" s="4" customFormat="1" x14ac:dyDescent="0.25">
      <c r="B16" s="1" t="s">
        <v>119</v>
      </c>
      <c r="C16" s="18"/>
      <c r="D16" s="18"/>
      <c r="E16" s="18"/>
      <c r="F16" s="18"/>
      <c r="G16" s="18"/>
      <c r="H16" s="18"/>
      <c r="I16" s="18"/>
    </row>
    <row r="17" spans="1:11" s="64" customFormat="1" x14ac:dyDescent="0.25">
      <c r="A17" s="4" t="s">
        <v>162</v>
      </c>
      <c r="B17" s="58" t="s">
        <v>67</v>
      </c>
      <c r="C17" s="18"/>
      <c r="D17" s="18"/>
      <c r="E17" s="18"/>
      <c r="F17" s="18"/>
      <c r="G17" s="18"/>
      <c r="H17" s="18"/>
      <c r="I17" s="18"/>
    </row>
    <row r="18" spans="1:11" s="4" customFormat="1" x14ac:dyDescent="0.25">
      <c r="A18" s="4" t="s">
        <v>163</v>
      </c>
      <c r="B18" s="58" t="s">
        <v>72</v>
      </c>
      <c r="E18" s="18"/>
      <c r="F18" s="18"/>
      <c r="G18" s="18"/>
      <c r="H18" s="18"/>
      <c r="I18" s="18"/>
    </row>
    <row r="19" spans="1:11" s="4" customFormat="1" x14ac:dyDescent="0.25">
      <c r="A19" s="4" t="s">
        <v>166</v>
      </c>
      <c r="B19" s="18" t="s">
        <v>79</v>
      </c>
      <c r="C19" s="67"/>
      <c r="D19" s="67"/>
      <c r="G19" s="7"/>
      <c r="H19" s="7"/>
      <c r="I19" s="7"/>
    </row>
    <row r="20" spans="1:11" s="4" customFormat="1" x14ac:dyDescent="0.25">
      <c r="A20" s="4" t="s">
        <v>167</v>
      </c>
      <c r="B20" s="58" t="s">
        <v>80</v>
      </c>
      <c r="E20" s="5"/>
      <c r="F20" s="5"/>
      <c r="G20" s="5"/>
      <c r="H20" s="5"/>
      <c r="I20" s="5"/>
    </row>
    <row r="21" spans="1:11" s="4" customFormat="1" x14ac:dyDescent="0.25"/>
    <row r="22" spans="1:11" s="4" customFormat="1" x14ac:dyDescent="0.25">
      <c r="B22" s="1" t="s">
        <v>120</v>
      </c>
      <c r="C22" s="58"/>
      <c r="D22" s="58"/>
      <c r="E22" s="7"/>
    </row>
    <row r="23" spans="1:11" s="4" customFormat="1" x14ac:dyDescent="0.25">
      <c r="A23" s="4" t="s">
        <v>194</v>
      </c>
      <c r="B23" s="58" t="s">
        <v>116</v>
      </c>
      <c r="C23" s="58"/>
      <c r="D23" s="58"/>
      <c r="E23" s="7"/>
    </row>
    <row r="24" spans="1:11" s="4" customFormat="1" x14ac:dyDescent="0.25">
      <c r="A24" s="64" t="s">
        <v>195</v>
      </c>
      <c r="B24" s="58" t="s">
        <v>185</v>
      </c>
      <c r="C24" s="58"/>
      <c r="D24" s="58"/>
      <c r="E24" s="7"/>
    </row>
    <row r="25" spans="1:11" s="64" customFormat="1" x14ac:dyDescent="0.25">
      <c r="C25" s="58"/>
      <c r="D25" s="58"/>
      <c r="E25" s="58"/>
    </row>
    <row r="26" spans="1:11" s="4" customFormat="1" x14ac:dyDescent="0.25">
      <c r="B26" s="1" t="s">
        <v>121</v>
      </c>
      <c r="C26" s="58"/>
      <c r="D26" s="58"/>
      <c r="E26" s="7"/>
    </row>
    <row r="27" spans="1:11" s="4" customFormat="1" x14ac:dyDescent="0.25">
      <c r="A27" s="4" t="s">
        <v>186</v>
      </c>
      <c r="B27" s="58" t="s">
        <v>188</v>
      </c>
      <c r="C27" s="58"/>
      <c r="D27" s="58"/>
      <c r="E27" s="7"/>
    </row>
    <row r="28" spans="1:11" s="64" customFormat="1" x14ac:dyDescent="0.25">
      <c r="A28" s="64" t="s">
        <v>187</v>
      </c>
      <c r="B28" s="58" t="s">
        <v>189</v>
      </c>
      <c r="C28" s="58"/>
      <c r="D28" s="58"/>
      <c r="E28" s="58"/>
    </row>
    <row r="29" spans="1:11" x14ac:dyDescent="0.25">
      <c r="A29" s="4" t="s">
        <v>190</v>
      </c>
      <c r="B29" s="58" t="s">
        <v>192</v>
      </c>
      <c r="C29" s="58"/>
      <c r="D29" s="58"/>
      <c r="E29" s="7"/>
      <c r="F29" s="4"/>
      <c r="G29" s="4"/>
      <c r="H29" s="4"/>
      <c r="I29" s="4"/>
      <c r="J29" s="4"/>
      <c r="K29" s="4"/>
    </row>
    <row r="30" spans="1:11" s="64" customFormat="1" x14ac:dyDescent="0.25">
      <c r="A30" s="64" t="s">
        <v>191</v>
      </c>
      <c r="B30" s="58" t="s">
        <v>193</v>
      </c>
      <c r="C30" s="58"/>
      <c r="D30" s="58"/>
      <c r="E30" s="58"/>
    </row>
    <row r="31" spans="1:11" s="4" customFormat="1" x14ac:dyDescent="0.25">
      <c r="A31" s="4" t="s">
        <v>164</v>
      </c>
      <c r="B31" s="58" t="s">
        <v>117</v>
      </c>
      <c r="C31" s="58"/>
      <c r="D31" s="58"/>
      <c r="K31" s="3"/>
    </row>
    <row r="32" spans="1:11" x14ac:dyDescent="0.25">
      <c r="A32" s="4" t="s">
        <v>165</v>
      </c>
      <c r="B32" s="58" t="s">
        <v>177</v>
      </c>
      <c r="C32" s="58"/>
      <c r="D32" s="58"/>
      <c r="E32" s="4"/>
      <c r="F32" s="4"/>
      <c r="G32" s="4"/>
      <c r="H32" s="4"/>
      <c r="I32" s="4"/>
      <c r="J32" s="4"/>
      <c r="K32" s="4"/>
    </row>
    <row r="33" spans="1:10" x14ac:dyDescent="0.25">
      <c r="A33" s="4" t="s">
        <v>168</v>
      </c>
      <c r="B33" s="58" t="s">
        <v>178</v>
      </c>
      <c r="C33" s="4"/>
      <c r="D33" s="4"/>
      <c r="E33" s="4"/>
      <c r="F33" s="4"/>
      <c r="G33" s="4"/>
      <c r="H33" s="4"/>
      <c r="I33" s="4"/>
      <c r="J33" s="4"/>
    </row>
    <row r="34" spans="1:10" x14ac:dyDescent="0.25">
      <c r="A34" s="4"/>
      <c r="B34" s="4"/>
      <c r="C34" s="4"/>
      <c r="D34" s="4"/>
      <c r="E34" s="4"/>
      <c r="F34" s="4"/>
      <c r="G34" s="4"/>
      <c r="H34" s="4"/>
      <c r="I34" s="4"/>
      <c r="J34" s="4"/>
    </row>
    <row r="35" spans="1:10" x14ac:dyDescent="0.25">
      <c r="A35" s="1" t="s">
        <v>155</v>
      </c>
      <c r="B35" s="2">
        <v>44214</v>
      </c>
      <c r="C35" s="4"/>
      <c r="D35" s="4"/>
    </row>
    <row r="36" spans="1:10" ht="15" customHeight="1" x14ac:dyDescent="0.25">
      <c r="A36" s="68" t="s">
        <v>0</v>
      </c>
      <c r="B36" s="65"/>
      <c r="C36" s="65"/>
      <c r="D36" s="65"/>
      <c r="E36" s="65"/>
      <c r="F36" s="65"/>
      <c r="G36" s="65"/>
      <c r="H36" s="65"/>
      <c r="I36" s="65"/>
      <c r="J36" s="65"/>
    </row>
    <row r="37" spans="1:10" x14ac:dyDescent="0.25">
      <c r="A37" s="1" t="s">
        <v>175</v>
      </c>
    </row>
    <row r="38" spans="1:10" ht="15" customHeight="1" x14ac:dyDescent="0.25">
      <c r="A38" s="75" t="s">
        <v>184</v>
      </c>
      <c r="B38" s="75"/>
      <c r="C38" s="75"/>
      <c r="D38" s="75"/>
      <c r="E38" s="75"/>
      <c r="F38" s="75"/>
      <c r="G38" s="75"/>
      <c r="H38" s="75"/>
      <c r="I38" s="75"/>
      <c r="J38" s="75"/>
    </row>
    <row r="39" spans="1:10" x14ac:dyDescent="0.25">
      <c r="A39" s="75"/>
      <c r="B39" s="75"/>
      <c r="C39" s="75"/>
      <c r="D39" s="75"/>
      <c r="E39" s="75"/>
      <c r="F39" s="75"/>
      <c r="G39" s="75"/>
      <c r="H39" s="75"/>
      <c r="I39" s="75"/>
      <c r="J39" s="75"/>
    </row>
    <row r="40" spans="1:10" x14ac:dyDescent="0.25">
      <c r="A40" s="75"/>
      <c r="B40" s="75"/>
      <c r="C40" s="75"/>
      <c r="D40" s="75"/>
      <c r="E40" s="75"/>
      <c r="F40" s="75"/>
      <c r="G40" s="75"/>
      <c r="H40" s="75"/>
      <c r="I40" s="75"/>
      <c r="J40" s="75"/>
    </row>
    <row r="41" spans="1:10" x14ac:dyDescent="0.25">
      <c r="A41" s="75"/>
      <c r="B41" s="75"/>
      <c r="C41" s="75"/>
      <c r="D41" s="75"/>
      <c r="E41" s="75"/>
      <c r="F41" s="75"/>
      <c r="G41" s="75"/>
      <c r="H41" s="75"/>
      <c r="I41" s="75"/>
      <c r="J41" s="75"/>
    </row>
    <row r="42" spans="1:10" x14ac:dyDescent="0.25">
      <c r="A42" s="75"/>
      <c r="B42" s="75"/>
      <c r="C42" s="75"/>
      <c r="D42" s="75"/>
      <c r="E42" s="75"/>
      <c r="F42" s="75"/>
      <c r="G42" s="75"/>
      <c r="H42" s="75"/>
      <c r="I42" s="75"/>
      <c r="J42" s="75"/>
    </row>
    <row r="43" spans="1:10" x14ac:dyDescent="0.25">
      <c r="A43" s="75"/>
      <c r="B43" s="75"/>
      <c r="C43" s="75"/>
      <c r="D43" s="75"/>
      <c r="E43" s="75"/>
      <c r="F43" s="75"/>
      <c r="G43" s="75"/>
      <c r="H43" s="75"/>
      <c r="I43" s="75"/>
      <c r="J43" s="75"/>
    </row>
    <row r="44" spans="1:10" x14ac:dyDescent="0.25">
      <c r="A44" s="75"/>
      <c r="B44" s="75"/>
      <c r="C44" s="75"/>
      <c r="D44" s="75"/>
      <c r="E44" s="75"/>
      <c r="F44" s="75"/>
      <c r="G44" s="75"/>
      <c r="H44" s="75"/>
      <c r="I44" s="75"/>
      <c r="J44" s="75"/>
    </row>
    <row r="45" spans="1:10" x14ac:dyDescent="0.25">
      <c r="A45" s="75"/>
      <c r="B45" s="75"/>
      <c r="C45" s="75"/>
      <c r="D45" s="75"/>
      <c r="E45" s="75"/>
      <c r="F45" s="75"/>
      <c r="G45" s="75"/>
      <c r="H45" s="75"/>
      <c r="I45" s="75"/>
      <c r="J45" s="75"/>
    </row>
    <row r="46" spans="1:10" x14ac:dyDescent="0.25">
      <c r="A46" s="75"/>
      <c r="B46" s="75"/>
      <c r="C46" s="75"/>
      <c r="D46" s="75"/>
      <c r="E46" s="75"/>
      <c r="F46" s="75"/>
      <c r="G46" s="75"/>
      <c r="H46" s="75"/>
      <c r="I46" s="75"/>
      <c r="J46" s="75"/>
    </row>
    <row r="47" spans="1:10" x14ac:dyDescent="0.25">
      <c r="A47" s="75"/>
      <c r="B47" s="75"/>
      <c r="C47" s="75"/>
      <c r="D47" s="75"/>
      <c r="E47" s="75"/>
      <c r="F47" s="75"/>
      <c r="G47" s="75"/>
      <c r="H47" s="75"/>
      <c r="I47" s="75"/>
      <c r="J47" s="75"/>
    </row>
    <row r="48" spans="1:10" x14ac:dyDescent="0.25">
      <c r="A48" s="75"/>
      <c r="B48" s="75"/>
      <c r="C48" s="75"/>
      <c r="D48" s="75"/>
      <c r="E48" s="75"/>
      <c r="F48" s="75"/>
      <c r="G48" s="75"/>
      <c r="H48" s="75"/>
      <c r="I48" s="75"/>
      <c r="J48" s="75"/>
    </row>
  </sheetData>
  <mergeCells count="2">
    <mergeCell ref="A7:O7"/>
    <mergeCell ref="A38:J48"/>
  </mergeCells>
  <hyperlinks>
    <hyperlink ref="B9" location="' Table 1'!A1" display="Summary"/>
    <hyperlink ref="B12" location="' Tables L2'!A1" display="Support measures for corporations, total amount (ISK) by month, support measure and the size of the corporation."/>
    <hyperlink ref="B13" location="'Tables L3'!A1" display="Support measures for corporations, total amount (ISK) by month, industry and tourism specific industries"/>
    <hyperlink ref="B14" location="'Tables L4'!A1" display="Total Amount (ISK) and the number of corporations that have postponed tax payments by month and how many tax payments they have postponed."/>
    <hyperlink ref="B17" location="'Tables L5'!A1" display="Total amount (ISK) and number of corporations that have postponed tax payments by number of tax payments they have postponed."/>
    <hyperlink ref="B18" location="'Tables L6'!A1" display="Support measures for corporations, total amount (ISK) and number of recipients, grouped by type of measure and size of corporation"/>
    <hyperlink ref="B19" location="'Table L7'!A1" display="Support measures, total amounts and number of recipients, grouped by type of measure and industies."/>
    <hyperlink ref="B20" location="'Tables L8'!A1" display="Postponements of tax payments according to laws no. 17/2020 where a half of the payments due on 1st of March were postponed. "/>
    <hyperlink ref="B23" location="'Tables E9a'!A1" display="Reduced employment benefits ratio, total amount (ISK) by month, industries and tourism specific industries"/>
    <hyperlink ref="B24" location="'Tables E9b'!A1" display="Reduced employment benefits ratio, total number of beneficiaries by month, industries and tourism specific industries"/>
    <hyperlink ref="B27" location="'Tables E10a'!A1" display="Reduced employment benefits ratio, total amount (ISK) by gender, industries and tourism specific industries"/>
    <hyperlink ref="B28" location="'Tables E10b'!A1" display="Reduced employment benefits ratio, total number of beneficiaries by gender, industries and tourism specific industries"/>
    <hyperlink ref="B29" location="'Tables E11a'!A1" display="Reduced employment benefits ratio, total amount (ISK) by area, industries and tourism specific industries"/>
    <hyperlink ref="B30" location="'Tables E11b'!A1" display="Reduced employment benefits ratio, total number of beneficiaries by area, industries and tourism specific industries"/>
    <hyperlink ref="B31" location="'Tables E12'!A1" display="Reduced employment benefits ratio, total amount (ISK) and total number of beneficiaries by age and region."/>
    <hyperlink ref="B32" location="'Tables E13'!A1" display="Reduced employment benefits ratio, total amount (ISK) and total number of beneficiaries by age and gender"/>
    <hyperlink ref="B33" location="'Tables E14'!A1" display="Reduced employment benefits ratio, total amount (ISK) and total number of beneficiaries by region and gender"/>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zoomScale="80" zoomScaleNormal="80" workbookViewId="0">
      <selection activeCell="A3" sqref="A3"/>
    </sheetView>
  </sheetViews>
  <sheetFormatPr defaultColWidth="9.28515625" defaultRowHeight="15" x14ac:dyDescent="0.25"/>
  <cols>
    <col min="1" max="1" width="9" style="4" bestFit="1" customWidth="1"/>
    <col min="2" max="2" width="10.28515625" style="4" customWidth="1"/>
    <col min="3" max="3" width="78.42578125" style="4" customWidth="1"/>
    <col min="4" max="7" width="13.5703125" style="4" bestFit="1" customWidth="1"/>
    <col min="8" max="8" width="12" style="4" bestFit="1" customWidth="1"/>
    <col min="9" max="10" width="12.7109375" style="4" bestFit="1" customWidth="1"/>
    <col min="11" max="11" width="13.5703125" style="4" bestFit="1" customWidth="1"/>
    <col min="12" max="13" width="13.5703125" style="4" customWidth="1"/>
    <col min="14" max="14" width="14.7109375" style="4" bestFit="1" customWidth="1"/>
    <col min="15" max="16384" width="9.28515625" style="4"/>
  </cols>
  <sheetData>
    <row r="1" spans="1:14" ht="31.5" customHeight="1" x14ac:dyDescent="0.25">
      <c r="D1" s="81"/>
      <c r="E1" s="81"/>
      <c r="F1" s="81"/>
      <c r="G1" s="81"/>
      <c r="H1" s="81"/>
      <c r="I1" s="81"/>
      <c r="J1" s="81"/>
      <c r="K1" s="81"/>
      <c r="L1" s="81"/>
      <c r="M1" s="81"/>
      <c r="N1" s="81"/>
    </row>
    <row r="2" spans="1:14" ht="31.5" customHeight="1" x14ac:dyDescent="0.25">
      <c r="D2" s="81"/>
      <c r="E2" s="81"/>
      <c r="F2" s="81"/>
      <c r="G2" s="81"/>
      <c r="H2" s="81"/>
      <c r="I2" s="81"/>
      <c r="J2" s="81"/>
      <c r="K2" s="81"/>
      <c r="L2" s="81"/>
      <c r="M2" s="81"/>
      <c r="N2" s="81"/>
    </row>
    <row r="3" spans="1:14" ht="31.5" customHeight="1" x14ac:dyDescent="0.25">
      <c r="A3" s="58" t="s">
        <v>176</v>
      </c>
      <c r="D3" s="81" t="s">
        <v>86</v>
      </c>
      <c r="E3" s="81"/>
      <c r="F3" s="81"/>
      <c r="G3" s="81"/>
      <c r="H3" s="81"/>
      <c r="I3" s="81"/>
      <c r="J3" s="81"/>
      <c r="K3" s="81"/>
      <c r="L3" s="81"/>
      <c r="M3" s="81"/>
      <c r="N3" s="81"/>
    </row>
    <row r="4" spans="1:14" ht="31.5" customHeight="1" x14ac:dyDescent="0.25">
      <c r="D4" s="81"/>
      <c r="E4" s="81"/>
      <c r="F4" s="81"/>
      <c r="G4" s="81"/>
      <c r="H4" s="81"/>
      <c r="I4" s="81"/>
      <c r="J4" s="81"/>
      <c r="K4" s="81"/>
      <c r="L4" s="81"/>
      <c r="M4" s="81"/>
      <c r="N4" s="81"/>
    </row>
    <row r="5" spans="1:14" ht="15.75" x14ac:dyDescent="0.25">
      <c r="A5" s="77"/>
      <c r="B5" s="77"/>
      <c r="C5" s="77"/>
      <c r="D5" s="77"/>
      <c r="E5" s="77"/>
      <c r="F5" s="77"/>
      <c r="G5" s="77"/>
      <c r="H5" s="77"/>
      <c r="I5" s="77"/>
      <c r="J5" s="77"/>
      <c r="K5" s="77"/>
      <c r="L5" s="60"/>
      <c r="M5" s="60"/>
    </row>
    <row r="7" spans="1:14" x14ac:dyDescent="0.25">
      <c r="D7" s="79">
        <v>2020</v>
      </c>
      <c r="E7" s="79"/>
      <c r="F7" s="79"/>
      <c r="G7" s="79"/>
      <c r="H7" s="79"/>
      <c r="I7" s="79"/>
      <c r="J7" s="79"/>
      <c r="K7" s="79"/>
      <c r="L7" s="79"/>
      <c r="M7" s="79"/>
      <c r="N7" s="79"/>
    </row>
    <row r="8" spans="1:14" ht="15.75" thickBot="1" x14ac:dyDescent="0.3">
      <c r="B8" s="13" t="s">
        <v>64</v>
      </c>
      <c r="C8" s="13" t="s">
        <v>65</v>
      </c>
      <c r="D8" s="13" t="s">
        <v>44</v>
      </c>
      <c r="E8" s="13" t="s">
        <v>34</v>
      </c>
      <c r="F8" s="13" t="s">
        <v>35</v>
      </c>
      <c r="G8" s="13" t="s">
        <v>36</v>
      </c>
      <c r="H8" s="13" t="s">
        <v>37</v>
      </c>
      <c r="I8" s="13" t="s">
        <v>38</v>
      </c>
      <c r="J8" s="13" t="s">
        <v>1</v>
      </c>
      <c r="K8" s="13" t="s">
        <v>39</v>
      </c>
      <c r="L8" s="13" t="s">
        <v>40</v>
      </c>
      <c r="M8" s="13" t="s">
        <v>41</v>
      </c>
      <c r="N8" s="13" t="s">
        <v>33</v>
      </c>
    </row>
    <row r="9" spans="1:14" x14ac:dyDescent="0.25">
      <c r="B9" s="1" t="s">
        <v>7</v>
      </c>
      <c r="C9" s="9" t="s">
        <v>50</v>
      </c>
      <c r="D9" s="9">
        <v>23945000</v>
      </c>
      <c r="E9" s="9">
        <v>108440036</v>
      </c>
      <c r="F9" s="9">
        <v>46393863</v>
      </c>
      <c r="G9" s="9">
        <v>16634900</v>
      </c>
      <c r="H9" s="9">
        <v>9189486</v>
      </c>
      <c r="I9" s="9">
        <v>8092555</v>
      </c>
      <c r="J9" s="9">
        <v>5711810</v>
      </c>
      <c r="K9" s="9">
        <v>6334426</v>
      </c>
      <c r="L9" s="9">
        <v>6367713</v>
      </c>
      <c r="M9" s="9">
        <v>4039856</v>
      </c>
      <c r="N9" s="10">
        <v>235149645</v>
      </c>
    </row>
    <row r="10" spans="1:14" x14ac:dyDescent="0.25">
      <c r="B10" s="17" t="s">
        <v>8</v>
      </c>
      <c r="C10" s="16" t="s">
        <v>51</v>
      </c>
      <c r="D10" s="9">
        <v>191129106</v>
      </c>
      <c r="E10" s="9">
        <v>845840195</v>
      </c>
      <c r="F10" s="9">
        <v>486877366</v>
      </c>
      <c r="G10" s="9">
        <v>177033832</v>
      </c>
      <c r="H10" s="9">
        <v>93939434</v>
      </c>
      <c r="I10" s="9">
        <v>74802809</v>
      </c>
      <c r="J10" s="9">
        <v>62150495</v>
      </c>
      <c r="K10" s="9">
        <v>70865359</v>
      </c>
      <c r="L10" s="9">
        <v>69240315</v>
      </c>
      <c r="M10" s="9">
        <v>64696871</v>
      </c>
      <c r="N10" s="10">
        <v>2136575782</v>
      </c>
    </row>
    <row r="11" spans="1:14" x14ac:dyDescent="0.25">
      <c r="B11" s="17" t="s">
        <v>9</v>
      </c>
      <c r="C11" s="16" t="s">
        <v>52</v>
      </c>
      <c r="D11" s="9">
        <v>153460014</v>
      </c>
      <c r="E11" s="9">
        <v>473945746</v>
      </c>
      <c r="F11" s="9">
        <v>262711711</v>
      </c>
      <c r="G11" s="9">
        <v>75321954</v>
      </c>
      <c r="H11" s="9">
        <v>33985592</v>
      </c>
      <c r="I11" s="9">
        <v>29682337</v>
      </c>
      <c r="J11" s="9">
        <v>21235497</v>
      </c>
      <c r="K11" s="9">
        <v>22305732</v>
      </c>
      <c r="L11" s="9">
        <v>22979702</v>
      </c>
      <c r="M11" s="9">
        <v>20846426</v>
      </c>
      <c r="N11" s="10">
        <v>1116474711</v>
      </c>
    </row>
    <row r="12" spans="1:14" x14ac:dyDescent="0.25">
      <c r="B12" s="17" t="s">
        <v>10</v>
      </c>
      <c r="C12" s="16" t="s">
        <v>53</v>
      </c>
      <c r="D12" s="9">
        <v>461621671</v>
      </c>
      <c r="E12" s="9">
        <v>1522432128</v>
      </c>
      <c r="F12" s="9">
        <v>747077506</v>
      </c>
      <c r="G12" s="9">
        <v>257333594</v>
      </c>
      <c r="H12" s="9">
        <v>137156752</v>
      </c>
      <c r="I12" s="9">
        <v>119204124</v>
      </c>
      <c r="J12" s="9">
        <v>94493348</v>
      </c>
      <c r="K12" s="9">
        <v>109195420</v>
      </c>
      <c r="L12" s="9">
        <v>115608064</v>
      </c>
      <c r="M12" s="9">
        <v>90765375</v>
      </c>
      <c r="N12" s="10">
        <v>3654887982</v>
      </c>
    </row>
    <row r="13" spans="1:14" x14ac:dyDescent="0.25">
      <c r="B13" s="17" t="s">
        <v>11</v>
      </c>
      <c r="C13" s="15" t="s">
        <v>54</v>
      </c>
      <c r="D13" s="9">
        <v>410355129</v>
      </c>
      <c r="E13" s="9">
        <v>1170771835</v>
      </c>
      <c r="F13" s="9">
        <v>493261177</v>
      </c>
      <c r="G13" s="9">
        <v>120747692</v>
      </c>
      <c r="H13" s="9">
        <v>58583024</v>
      </c>
      <c r="I13" s="9">
        <v>45020485</v>
      </c>
      <c r="J13" s="9">
        <v>53161891</v>
      </c>
      <c r="K13" s="9">
        <v>56719631</v>
      </c>
      <c r="L13" s="9">
        <v>69417526</v>
      </c>
      <c r="M13" s="9">
        <v>63386746</v>
      </c>
      <c r="N13" s="10">
        <v>2541425136</v>
      </c>
    </row>
    <row r="14" spans="1:14" x14ac:dyDescent="0.25">
      <c r="B14" s="17" t="s">
        <v>12</v>
      </c>
      <c r="C14" s="15" t="s">
        <v>55</v>
      </c>
      <c r="D14" s="9">
        <v>856828823</v>
      </c>
      <c r="E14" s="9">
        <v>1964053770</v>
      </c>
      <c r="F14" s="9">
        <v>1204283842</v>
      </c>
      <c r="G14" s="9">
        <v>550570469</v>
      </c>
      <c r="H14" s="9">
        <v>241970065</v>
      </c>
      <c r="I14" s="9">
        <v>221586401</v>
      </c>
      <c r="J14" s="9">
        <v>287382721</v>
      </c>
      <c r="K14" s="9">
        <v>424869733</v>
      </c>
      <c r="L14" s="9">
        <v>472160751</v>
      </c>
      <c r="M14" s="9">
        <v>396568430</v>
      </c>
      <c r="N14" s="10">
        <v>6620275005</v>
      </c>
    </row>
    <row r="15" spans="1:14" x14ac:dyDescent="0.25">
      <c r="B15" s="17" t="s">
        <v>13</v>
      </c>
      <c r="C15" s="20" t="s">
        <v>56</v>
      </c>
      <c r="D15" s="9">
        <v>91345454</v>
      </c>
      <c r="E15" s="9">
        <v>298529673</v>
      </c>
      <c r="F15" s="9">
        <v>233650237</v>
      </c>
      <c r="G15" s="9">
        <v>117854454</v>
      </c>
      <c r="H15" s="9">
        <v>60588123</v>
      </c>
      <c r="I15" s="9">
        <v>53932000</v>
      </c>
      <c r="J15" s="9">
        <v>28955322</v>
      </c>
      <c r="K15" s="9">
        <v>32229697</v>
      </c>
      <c r="L15" s="9">
        <v>31808051</v>
      </c>
      <c r="M15" s="9">
        <v>27396971</v>
      </c>
      <c r="N15" s="10">
        <v>976289982</v>
      </c>
    </row>
    <row r="16" spans="1:14" x14ac:dyDescent="0.25">
      <c r="B16" s="17" t="s">
        <v>20</v>
      </c>
      <c r="C16" s="16" t="s">
        <v>57</v>
      </c>
      <c r="D16" s="9">
        <v>55737380</v>
      </c>
      <c r="E16" s="9">
        <v>154773121</v>
      </c>
      <c r="F16" s="9">
        <v>101168268</v>
      </c>
      <c r="G16" s="9">
        <v>37209132</v>
      </c>
      <c r="H16" s="9">
        <v>16511574</v>
      </c>
      <c r="I16" s="9">
        <v>14437042</v>
      </c>
      <c r="J16" s="9">
        <v>11927874</v>
      </c>
      <c r="K16" s="9">
        <v>12809387</v>
      </c>
      <c r="L16" s="9">
        <v>13498206</v>
      </c>
      <c r="M16" s="9">
        <v>10836540</v>
      </c>
      <c r="N16" s="10">
        <v>428908524</v>
      </c>
    </row>
    <row r="17" spans="2:14" x14ac:dyDescent="0.25">
      <c r="B17" s="17" t="s">
        <v>14</v>
      </c>
      <c r="C17" s="16" t="s">
        <v>60</v>
      </c>
      <c r="D17" s="9">
        <v>141377993</v>
      </c>
      <c r="E17" s="9">
        <v>432083845</v>
      </c>
      <c r="F17" s="9">
        <v>322960251</v>
      </c>
      <c r="G17" s="9">
        <v>140111625</v>
      </c>
      <c r="H17" s="9">
        <v>78837459</v>
      </c>
      <c r="I17" s="9">
        <v>73006498</v>
      </c>
      <c r="J17" s="9">
        <v>55370753</v>
      </c>
      <c r="K17" s="9">
        <v>51946172</v>
      </c>
      <c r="L17" s="9">
        <v>49671482</v>
      </c>
      <c r="M17" s="9">
        <v>43264101</v>
      </c>
      <c r="N17" s="10">
        <v>1388630179</v>
      </c>
    </row>
    <row r="18" spans="2:14" x14ac:dyDescent="0.25">
      <c r="B18" s="17" t="s">
        <v>15</v>
      </c>
      <c r="C18" s="16" t="s">
        <v>61</v>
      </c>
      <c r="D18" s="9">
        <v>300427218</v>
      </c>
      <c r="E18" s="9">
        <v>823997267</v>
      </c>
      <c r="F18" s="9">
        <v>533561892</v>
      </c>
      <c r="G18" s="9">
        <v>269667561</v>
      </c>
      <c r="H18" s="9">
        <v>136812502</v>
      </c>
      <c r="I18" s="9">
        <v>118508843</v>
      </c>
      <c r="J18" s="9">
        <v>125871576</v>
      </c>
      <c r="K18" s="9">
        <v>105167769</v>
      </c>
      <c r="L18" s="9">
        <v>104441704</v>
      </c>
      <c r="M18" s="9">
        <v>95257817</v>
      </c>
      <c r="N18" s="10">
        <v>2613714149</v>
      </c>
    </row>
    <row r="19" spans="2:14" x14ac:dyDescent="0.25">
      <c r="B19" s="17" t="s">
        <v>87</v>
      </c>
      <c r="C19" s="16" t="s">
        <v>88</v>
      </c>
      <c r="D19" s="9">
        <v>117311786</v>
      </c>
      <c r="E19" s="9">
        <v>380442535</v>
      </c>
      <c r="F19" s="9">
        <v>75597218</v>
      </c>
      <c r="G19" s="9">
        <v>22272359</v>
      </c>
      <c r="H19" s="9">
        <v>13045335</v>
      </c>
      <c r="I19" s="9">
        <v>11968524</v>
      </c>
      <c r="J19" s="9">
        <v>7646573</v>
      </c>
      <c r="K19" s="9">
        <v>10172044</v>
      </c>
      <c r="L19" s="9">
        <v>11088878</v>
      </c>
      <c r="M19" s="9">
        <v>5654546</v>
      </c>
      <c r="N19" s="10">
        <v>655199798</v>
      </c>
    </row>
    <row r="20" spans="2:14" x14ac:dyDescent="0.25">
      <c r="B20" s="17" t="s">
        <v>18</v>
      </c>
      <c r="C20" s="15" t="s">
        <v>59</v>
      </c>
      <c r="D20" s="9">
        <v>114507638</v>
      </c>
      <c r="E20" s="9">
        <v>333723198</v>
      </c>
      <c r="F20" s="9">
        <v>227450278</v>
      </c>
      <c r="G20" s="9">
        <v>48376541</v>
      </c>
      <c r="H20" s="9">
        <v>24294095</v>
      </c>
      <c r="I20" s="9">
        <v>21950962</v>
      </c>
      <c r="J20" s="9">
        <v>21690767</v>
      </c>
      <c r="K20" s="9">
        <v>33924816</v>
      </c>
      <c r="L20" s="9">
        <v>53432342</v>
      </c>
      <c r="M20" s="9">
        <v>45953974</v>
      </c>
      <c r="N20" s="10">
        <v>925304611</v>
      </c>
    </row>
    <row r="21" spans="2:14" x14ac:dyDescent="0.25">
      <c r="B21" s="17" t="s">
        <v>19</v>
      </c>
      <c r="C21" s="15" t="s">
        <v>58</v>
      </c>
      <c r="D21" s="9">
        <v>158593621</v>
      </c>
      <c r="E21" s="9">
        <v>424109684</v>
      </c>
      <c r="F21" s="9">
        <v>283323505</v>
      </c>
      <c r="G21" s="9">
        <v>54273107</v>
      </c>
      <c r="H21" s="9">
        <v>24160648</v>
      </c>
      <c r="I21" s="9">
        <v>20326163</v>
      </c>
      <c r="J21" s="9">
        <v>26907624</v>
      </c>
      <c r="K21" s="9">
        <v>69448427</v>
      </c>
      <c r="L21" s="9">
        <v>70339528</v>
      </c>
      <c r="M21" s="9">
        <v>34863850</v>
      </c>
      <c r="N21" s="10">
        <v>1166346157</v>
      </c>
    </row>
    <row r="22" spans="2:14" x14ac:dyDescent="0.25">
      <c r="B22" s="17" t="s">
        <v>89</v>
      </c>
      <c r="C22" s="15" t="s">
        <v>90</v>
      </c>
      <c r="D22" s="9">
        <v>404540</v>
      </c>
      <c r="E22" s="9">
        <v>1026909</v>
      </c>
      <c r="F22" s="9">
        <v>996143</v>
      </c>
      <c r="G22" s="9">
        <v>449119</v>
      </c>
      <c r="H22" s="9">
        <v>442385</v>
      </c>
      <c r="I22" s="9">
        <v>453034</v>
      </c>
      <c r="J22" s="9">
        <v>456404</v>
      </c>
      <c r="K22" s="9">
        <v>228202</v>
      </c>
      <c r="L22" s="9">
        <v>221736</v>
      </c>
      <c r="M22" s="9">
        <v>0</v>
      </c>
      <c r="N22" s="10">
        <v>4678472</v>
      </c>
    </row>
    <row r="23" spans="2:14" ht="15.75" thickBot="1" x14ac:dyDescent="0.3">
      <c r="B23" s="27"/>
      <c r="C23" s="27" t="s">
        <v>33</v>
      </c>
      <c r="D23" s="12">
        <v>3077045373</v>
      </c>
      <c r="E23" s="12">
        <v>8934169942</v>
      </c>
      <c r="F23" s="12">
        <v>5019313257</v>
      </c>
      <c r="G23" s="12">
        <v>1887856339</v>
      </c>
      <c r="H23" s="12">
        <v>929516474</v>
      </c>
      <c r="I23" s="12">
        <v>812971777</v>
      </c>
      <c r="J23" s="12">
        <v>802962655</v>
      </c>
      <c r="K23" s="12">
        <v>1006216815</v>
      </c>
      <c r="L23" s="12">
        <v>1090275998</v>
      </c>
      <c r="M23" s="12">
        <v>903531503</v>
      </c>
      <c r="N23" s="12">
        <v>24463860133</v>
      </c>
    </row>
    <row r="28" spans="2:14" x14ac:dyDescent="0.25">
      <c r="D28" s="79">
        <v>2020</v>
      </c>
      <c r="E28" s="79"/>
      <c r="F28" s="79"/>
      <c r="G28" s="79"/>
      <c r="H28" s="79"/>
      <c r="I28" s="79"/>
      <c r="J28" s="79"/>
      <c r="K28" s="79"/>
      <c r="L28" s="79"/>
      <c r="M28" s="79"/>
      <c r="N28" s="79"/>
    </row>
    <row r="29" spans="2:14" ht="15.75" thickBot="1" x14ac:dyDescent="0.3">
      <c r="C29" s="13" t="s">
        <v>66</v>
      </c>
      <c r="D29" s="13" t="s">
        <v>44</v>
      </c>
      <c r="E29" s="13" t="s">
        <v>34</v>
      </c>
      <c r="F29" s="13" t="s">
        <v>35</v>
      </c>
      <c r="G29" s="13" t="s">
        <v>36</v>
      </c>
      <c r="H29" s="13" t="s">
        <v>37</v>
      </c>
      <c r="I29" s="13" t="s">
        <v>38</v>
      </c>
      <c r="J29" s="13" t="s">
        <v>1</v>
      </c>
      <c r="K29" s="13" t="s">
        <v>39</v>
      </c>
      <c r="L29" s="13" t="s">
        <v>40</v>
      </c>
      <c r="M29" s="13" t="s">
        <v>41</v>
      </c>
      <c r="N29" s="13" t="s">
        <v>33</v>
      </c>
    </row>
    <row r="30" spans="2:14" x14ac:dyDescent="0.25">
      <c r="C30" s="4" t="s">
        <v>73</v>
      </c>
      <c r="D30" s="9">
        <v>108204159</v>
      </c>
      <c r="E30" s="9">
        <v>258021278</v>
      </c>
      <c r="F30" s="9">
        <v>143003210</v>
      </c>
      <c r="G30" s="9">
        <v>73509664</v>
      </c>
      <c r="H30" s="9">
        <v>28174869</v>
      </c>
      <c r="I30" s="9">
        <v>25314144</v>
      </c>
      <c r="J30" s="9">
        <v>26208456</v>
      </c>
      <c r="K30" s="9">
        <v>31377625</v>
      </c>
      <c r="L30" s="9">
        <v>43246714</v>
      </c>
      <c r="M30" s="9">
        <v>39439537</v>
      </c>
      <c r="N30" s="9">
        <v>776499656</v>
      </c>
    </row>
    <row r="31" spans="2:14" x14ac:dyDescent="0.25">
      <c r="C31" s="4" t="s">
        <v>74</v>
      </c>
      <c r="D31" s="9">
        <v>262912834</v>
      </c>
      <c r="E31" s="9">
        <v>725777497</v>
      </c>
      <c r="F31" s="9">
        <v>242424507</v>
      </c>
      <c r="G31" s="9">
        <v>11602960</v>
      </c>
      <c r="H31" s="9">
        <v>9170971</v>
      </c>
      <c r="I31" s="9">
        <v>7286550</v>
      </c>
      <c r="J31" s="9">
        <v>1060102</v>
      </c>
      <c r="K31" s="9">
        <v>3902197</v>
      </c>
      <c r="L31" s="9">
        <v>6544230</v>
      </c>
      <c r="M31" s="9">
        <v>6774468</v>
      </c>
      <c r="N31" s="9">
        <v>1277456316</v>
      </c>
    </row>
    <row r="32" spans="2:14" x14ac:dyDescent="0.25">
      <c r="C32" s="4" t="s">
        <v>75</v>
      </c>
      <c r="D32" s="9">
        <v>178856238</v>
      </c>
      <c r="E32" s="9">
        <v>448768302</v>
      </c>
      <c r="F32" s="9">
        <v>297913131</v>
      </c>
      <c r="G32" s="9">
        <v>169147397</v>
      </c>
      <c r="H32" s="9">
        <v>90850726</v>
      </c>
      <c r="I32" s="9">
        <v>78285272</v>
      </c>
      <c r="J32" s="9">
        <v>80569858</v>
      </c>
      <c r="K32" s="9">
        <v>68039920</v>
      </c>
      <c r="L32" s="9">
        <v>68202622</v>
      </c>
      <c r="M32" s="9">
        <v>58894588</v>
      </c>
      <c r="N32" s="9">
        <v>1539528054</v>
      </c>
    </row>
    <row r="33" spans="3:14" x14ac:dyDescent="0.25">
      <c r="C33" s="4" t="s">
        <v>76</v>
      </c>
      <c r="D33" s="9">
        <v>65163889</v>
      </c>
      <c r="E33" s="9">
        <v>208648977</v>
      </c>
      <c r="F33" s="9">
        <v>127469001</v>
      </c>
      <c r="G33" s="9">
        <v>61596144</v>
      </c>
      <c r="H33" s="9">
        <v>27082914</v>
      </c>
      <c r="I33" s="9">
        <v>22681162</v>
      </c>
      <c r="J33" s="9">
        <v>30348289</v>
      </c>
      <c r="K33" s="9">
        <v>22251450</v>
      </c>
      <c r="L33" s="9">
        <v>22586560</v>
      </c>
      <c r="M33" s="9">
        <v>23723781</v>
      </c>
      <c r="N33" s="9">
        <v>611552167</v>
      </c>
    </row>
    <row r="34" spans="3:14" x14ac:dyDescent="0.25">
      <c r="C34" s="4" t="s">
        <v>77</v>
      </c>
      <c r="D34" s="9">
        <v>448254759</v>
      </c>
      <c r="E34" s="9">
        <v>1023938904</v>
      </c>
      <c r="F34" s="9">
        <v>540035689</v>
      </c>
      <c r="G34" s="9">
        <v>256639869</v>
      </c>
      <c r="H34" s="9">
        <v>93000895</v>
      </c>
      <c r="I34" s="9">
        <v>79012689</v>
      </c>
      <c r="J34" s="9">
        <v>132712998</v>
      </c>
      <c r="K34" s="9">
        <v>169851204</v>
      </c>
      <c r="L34" s="9">
        <v>188849786</v>
      </c>
      <c r="M34" s="9">
        <v>169847386</v>
      </c>
      <c r="N34" s="9">
        <v>3102144179</v>
      </c>
    </row>
    <row r="35" spans="3:14" x14ac:dyDescent="0.25">
      <c r="C35" s="4" t="s">
        <v>78</v>
      </c>
      <c r="D35" s="9">
        <v>408574064</v>
      </c>
      <c r="E35" s="9">
        <v>940114866</v>
      </c>
      <c r="F35" s="9">
        <v>664248153</v>
      </c>
      <c r="G35" s="9">
        <v>293930600</v>
      </c>
      <c r="H35" s="9">
        <v>148969170</v>
      </c>
      <c r="I35" s="9">
        <v>142573712</v>
      </c>
      <c r="J35" s="9">
        <v>154669723</v>
      </c>
      <c r="K35" s="9">
        <v>255018529</v>
      </c>
      <c r="L35" s="9">
        <v>283310965</v>
      </c>
      <c r="M35" s="9">
        <v>226721044</v>
      </c>
      <c r="N35" s="9">
        <v>3518130826</v>
      </c>
    </row>
    <row r="36" spans="3:14" ht="15.75" thickBot="1" x14ac:dyDescent="0.3">
      <c r="C36" s="27" t="s">
        <v>33</v>
      </c>
      <c r="D36" s="12">
        <v>1471965943</v>
      </c>
      <c r="E36" s="12">
        <v>3605269824</v>
      </c>
      <c r="F36" s="12">
        <v>2015093691</v>
      </c>
      <c r="G36" s="12">
        <v>866426634</v>
      </c>
      <c r="H36" s="12">
        <v>397249545</v>
      </c>
      <c r="I36" s="12">
        <v>355153529</v>
      </c>
      <c r="J36" s="12">
        <v>425569426</v>
      </c>
      <c r="K36" s="12">
        <v>550440925</v>
      </c>
      <c r="L36" s="12">
        <v>612740877</v>
      </c>
      <c r="M36" s="12">
        <v>525400804</v>
      </c>
      <c r="N36" s="12">
        <v>10825311198</v>
      </c>
    </row>
  </sheetData>
  <mergeCells count="5">
    <mergeCell ref="D1:N2"/>
    <mergeCell ref="D3:N4"/>
    <mergeCell ref="A5:K5"/>
    <mergeCell ref="D7:N7"/>
    <mergeCell ref="D28:N28"/>
  </mergeCells>
  <hyperlinks>
    <hyperlink ref="A3" location="Information!A1" display="Back to summary of contents"/>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zoomScale="80" zoomScaleNormal="80" workbookViewId="0">
      <selection activeCell="A3" sqref="A3"/>
    </sheetView>
  </sheetViews>
  <sheetFormatPr defaultColWidth="9.28515625" defaultRowHeight="15" x14ac:dyDescent="0.25"/>
  <cols>
    <col min="1" max="1" width="9" style="4" bestFit="1" customWidth="1"/>
    <col min="2" max="2" width="10.28515625" style="4" customWidth="1"/>
    <col min="3" max="3" width="71.42578125" style="4" customWidth="1"/>
    <col min="4" max="11" width="12.7109375" style="4" bestFit="1" customWidth="1"/>
    <col min="12" max="13" width="12.7109375" style="4" customWidth="1"/>
    <col min="14" max="16384" width="9.28515625" style="4"/>
  </cols>
  <sheetData>
    <row r="1" spans="1:13" ht="31.5" customHeight="1" x14ac:dyDescent="0.25">
      <c r="D1" s="81"/>
      <c r="E1" s="81"/>
      <c r="F1" s="81"/>
      <c r="G1" s="81"/>
      <c r="H1" s="81"/>
      <c r="I1" s="81"/>
      <c r="J1" s="81"/>
      <c r="K1" s="81"/>
      <c r="L1" s="59"/>
      <c r="M1" s="59"/>
    </row>
    <row r="2" spans="1:13" ht="31.5" customHeight="1" x14ac:dyDescent="0.25">
      <c r="D2" s="81"/>
      <c r="E2" s="81"/>
      <c r="F2" s="81"/>
      <c r="G2" s="81"/>
      <c r="H2" s="81"/>
      <c r="I2" s="81"/>
      <c r="J2" s="81"/>
      <c r="K2" s="81"/>
      <c r="L2" s="59"/>
      <c r="M2" s="59"/>
    </row>
    <row r="3" spans="1:13" ht="31.5" customHeight="1" x14ac:dyDescent="0.25">
      <c r="A3" s="58" t="s">
        <v>176</v>
      </c>
      <c r="D3" s="81" t="s">
        <v>91</v>
      </c>
      <c r="E3" s="81"/>
      <c r="F3" s="81"/>
      <c r="G3" s="81"/>
      <c r="H3" s="81"/>
      <c r="I3" s="81"/>
      <c r="J3" s="81"/>
      <c r="K3" s="81"/>
      <c r="L3" s="59"/>
      <c r="M3" s="59"/>
    </row>
    <row r="4" spans="1:13" ht="31.5" customHeight="1" x14ac:dyDescent="0.25">
      <c r="D4" s="81"/>
      <c r="E4" s="81"/>
      <c r="F4" s="81"/>
      <c r="G4" s="81"/>
      <c r="H4" s="81"/>
      <c r="I4" s="81"/>
      <c r="J4" s="81"/>
      <c r="K4" s="81"/>
      <c r="L4" s="59"/>
      <c r="M4" s="59"/>
    </row>
    <row r="5" spans="1:13" ht="15.75" x14ac:dyDescent="0.25">
      <c r="A5" s="77"/>
      <c r="B5" s="77"/>
      <c r="C5" s="77"/>
      <c r="D5" s="77"/>
      <c r="E5" s="77"/>
      <c r="F5" s="77"/>
      <c r="G5" s="77"/>
      <c r="H5" s="77"/>
      <c r="I5" s="77"/>
      <c r="J5" s="77"/>
      <c r="K5" s="77"/>
      <c r="L5" s="60"/>
      <c r="M5" s="60"/>
    </row>
    <row r="7" spans="1:13" x14ac:dyDescent="0.25">
      <c r="D7" s="79">
        <v>2020</v>
      </c>
      <c r="E7" s="79"/>
      <c r="F7" s="79"/>
      <c r="G7" s="79"/>
      <c r="H7" s="79"/>
      <c r="I7" s="79"/>
      <c r="J7" s="79"/>
      <c r="K7" s="79"/>
      <c r="L7" s="79"/>
      <c r="M7" s="79"/>
    </row>
    <row r="8" spans="1:13" ht="15.75" thickBot="1" x14ac:dyDescent="0.3">
      <c r="B8" s="13" t="s">
        <v>64</v>
      </c>
      <c r="C8" s="13" t="s">
        <v>65</v>
      </c>
      <c r="D8" s="13" t="s">
        <v>44</v>
      </c>
      <c r="E8" s="13" t="s">
        <v>34</v>
      </c>
      <c r="F8" s="13" t="s">
        <v>35</v>
      </c>
      <c r="G8" s="13" t="s">
        <v>36</v>
      </c>
      <c r="H8" s="13" t="s">
        <v>37</v>
      </c>
      <c r="I8" s="13" t="s">
        <v>38</v>
      </c>
      <c r="J8" s="13" t="s">
        <v>1</v>
      </c>
      <c r="K8" s="13" t="s">
        <v>39</v>
      </c>
      <c r="L8" s="13" t="s">
        <v>40</v>
      </c>
      <c r="M8" s="13" t="s">
        <v>41</v>
      </c>
    </row>
    <row r="9" spans="1:13" x14ac:dyDescent="0.25">
      <c r="B9" s="1" t="s">
        <v>7</v>
      </c>
      <c r="C9" s="9" t="s">
        <v>50</v>
      </c>
      <c r="D9" s="9">
        <v>291</v>
      </c>
      <c r="E9" s="9">
        <v>438</v>
      </c>
      <c r="F9" s="9">
        <v>194</v>
      </c>
      <c r="G9" s="9">
        <v>68</v>
      </c>
      <c r="H9" s="9">
        <v>43</v>
      </c>
      <c r="I9" s="9">
        <v>38</v>
      </c>
      <c r="J9" s="9">
        <v>26</v>
      </c>
      <c r="K9" s="9">
        <v>27</v>
      </c>
      <c r="L9" s="9">
        <v>36</v>
      </c>
      <c r="M9" s="9">
        <v>23</v>
      </c>
    </row>
    <row r="10" spans="1:13" x14ac:dyDescent="0.25">
      <c r="B10" s="17" t="s">
        <v>8</v>
      </c>
      <c r="C10" s="16" t="s">
        <v>51</v>
      </c>
      <c r="D10" s="9">
        <v>2404</v>
      </c>
      <c r="E10" s="9">
        <v>4055</v>
      </c>
      <c r="F10" s="9">
        <v>2633</v>
      </c>
      <c r="G10" s="9">
        <v>792</v>
      </c>
      <c r="H10" s="9">
        <v>446</v>
      </c>
      <c r="I10" s="9">
        <v>361</v>
      </c>
      <c r="J10" s="9">
        <v>297</v>
      </c>
      <c r="K10" s="9">
        <v>349</v>
      </c>
      <c r="L10" s="9">
        <v>393</v>
      </c>
      <c r="M10" s="9">
        <v>352</v>
      </c>
    </row>
    <row r="11" spans="1:13" x14ac:dyDescent="0.25">
      <c r="B11" s="17" t="s">
        <v>9</v>
      </c>
      <c r="C11" s="16" t="s">
        <v>52</v>
      </c>
      <c r="D11" s="9">
        <v>1124</v>
      </c>
      <c r="E11" s="9">
        <v>1722</v>
      </c>
      <c r="F11" s="9">
        <v>1080</v>
      </c>
      <c r="G11" s="9">
        <v>301</v>
      </c>
      <c r="H11" s="9">
        <v>155</v>
      </c>
      <c r="I11" s="9">
        <v>136</v>
      </c>
      <c r="J11" s="9">
        <v>98</v>
      </c>
      <c r="K11" s="9">
        <v>106</v>
      </c>
      <c r="L11" s="9">
        <v>120</v>
      </c>
      <c r="M11" s="9">
        <v>107</v>
      </c>
    </row>
    <row r="12" spans="1:13" x14ac:dyDescent="0.25">
      <c r="B12" s="17" t="s">
        <v>10</v>
      </c>
      <c r="C12" s="16" t="s">
        <v>53</v>
      </c>
      <c r="D12" s="9">
        <v>4301</v>
      </c>
      <c r="E12" s="9">
        <v>6357</v>
      </c>
      <c r="F12" s="9">
        <v>3624</v>
      </c>
      <c r="G12" s="9">
        <v>1019</v>
      </c>
      <c r="H12" s="9">
        <v>654</v>
      </c>
      <c r="I12" s="9">
        <v>566</v>
      </c>
      <c r="J12" s="9">
        <v>471</v>
      </c>
      <c r="K12" s="9">
        <v>578</v>
      </c>
      <c r="L12" s="9">
        <v>657</v>
      </c>
      <c r="M12" s="9">
        <v>494</v>
      </c>
    </row>
    <row r="13" spans="1:13" x14ac:dyDescent="0.25">
      <c r="B13" s="17" t="s">
        <v>11</v>
      </c>
      <c r="C13" s="15" t="s">
        <v>54</v>
      </c>
      <c r="D13" s="9">
        <v>3579</v>
      </c>
      <c r="E13" s="9">
        <v>4536</v>
      </c>
      <c r="F13" s="9">
        <v>2327</v>
      </c>
      <c r="G13" s="9">
        <v>449</v>
      </c>
      <c r="H13" s="9">
        <v>273</v>
      </c>
      <c r="I13" s="9">
        <v>210</v>
      </c>
      <c r="J13" s="9">
        <v>267</v>
      </c>
      <c r="K13" s="9">
        <v>306</v>
      </c>
      <c r="L13" s="9">
        <v>347</v>
      </c>
      <c r="M13" s="9">
        <v>309</v>
      </c>
    </row>
    <row r="14" spans="1:13" x14ac:dyDescent="0.25">
      <c r="B14" s="17" t="s">
        <v>12</v>
      </c>
      <c r="C14" s="15" t="s">
        <v>55</v>
      </c>
      <c r="D14" s="9">
        <v>6175</v>
      </c>
      <c r="E14" s="9">
        <v>6776</v>
      </c>
      <c r="F14" s="9">
        <v>4493</v>
      </c>
      <c r="G14" s="9">
        <v>2113</v>
      </c>
      <c r="H14" s="9">
        <v>1163</v>
      </c>
      <c r="I14" s="9">
        <v>1074</v>
      </c>
      <c r="J14" s="9">
        <v>1438</v>
      </c>
      <c r="K14" s="9">
        <v>2165</v>
      </c>
      <c r="L14" s="9">
        <v>2521</v>
      </c>
      <c r="M14" s="9">
        <v>2086</v>
      </c>
    </row>
    <row r="15" spans="1:13" x14ac:dyDescent="0.25">
      <c r="B15" s="17" t="s">
        <v>13</v>
      </c>
      <c r="C15" s="20" t="s">
        <v>56</v>
      </c>
      <c r="D15" s="9">
        <v>641</v>
      </c>
      <c r="E15" s="9">
        <v>1218</v>
      </c>
      <c r="F15" s="9">
        <v>964</v>
      </c>
      <c r="G15" s="9">
        <v>430</v>
      </c>
      <c r="H15" s="9">
        <v>283</v>
      </c>
      <c r="I15" s="9">
        <v>249</v>
      </c>
      <c r="J15" s="9">
        <v>137</v>
      </c>
      <c r="K15" s="9">
        <v>149</v>
      </c>
      <c r="L15" s="9">
        <v>159</v>
      </c>
      <c r="M15" s="9">
        <v>134</v>
      </c>
    </row>
    <row r="16" spans="1:13" x14ac:dyDescent="0.25">
      <c r="B16" s="17" t="s">
        <v>20</v>
      </c>
      <c r="C16" s="16" t="s">
        <v>57</v>
      </c>
      <c r="D16" s="9">
        <v>345</v>
      </c>
      <c r="E16" s="9">
        <v>540</v>
      </c>
      <c r="F16" s="9">
        <v>375</v>
      </c>
      <c r="G16" s="9">
        <v>126</v>
      </c>
      <c r="H16" s="9">
        <v>74</v>
      </c>
      <c r="I16" s="9">
        <v>69</v>
      </c>
      <c r="J16" s="9">
        <v>55</v>
      </c>
      <c r="K16" s="9">
        <v>59</v>
      </c>
      <c r="L16" s="9">
        <v>69</v>
      </c>
      <c r="M16" s="9">
        <v>57</v>
      </c>
    </row>
    <row r="17" spans="2:13" x14ac:dyDescent="0.25">
      <c r="B17" s="17" t="s">
        <v>14</v>
      </c>
      <c r="C17" s="16" t="s">
        <v>60</v>
      </c>
      <c r="D17" s="9">
        <v>1040</v>
      </c>
      <c r="E17" s="9">
        <v>1813</v>
      </c>
      <c r="F17" s="9">
        <v>1384</v>
      </c>
      <c r="G17" s="9">
        <v>541</v>
      </c>
      <c r="H17" s="9">
        <v>374</v>
      </c>
      <c r="I17" s="9">
        <v>344</v>
      </c>
      <c r="J17" s="9">
        <v>260</v>
      </c>
      <c r="K17" s="9">
        <v>243</v>
      </c>
      <c r="L17" s="9">
        <v>267</v>
      </c>
      <c r="M17" s="9">
        <v>223</v>
      </c>
    </row>
    <row r="18" spans="2:13" x14ac:dyDescent="0.25">
      <c r="B18" s="17" t="s">
        <v>15</v>
      </c>
      <c r="C18" s="16" t="s">
        <v>61</v>
      </c>
      <c r="D18" s="9">
        <v>2428</v>
      </c>
      <c r="E18" s="9">
        <v>2851</v>
      </c>
      <c r="F18" s="9">
        <v>1920</v>
      </c>
      <c r="G18" s="9">
        <v>930</v>
      </c>
      <c r="H18" s="9">
        <v>637</v>
      </c>
      <c r="I18" s="9">
        <v>555</v>
      </c>
      <c r="J18" s="9">
        <v>591</v>
      </c>
      <c r="K18" s="9">
        <v>487</v>
      </c>
      <c r="L18" s="9">
        <v>508</v>
      </c>
      <c r="M18" s="9">
        <v>452</v>
      </c>
    </row>
    <row r="19" spans="2:13" x14ac:dyDescent="0.25">
      <c r="B19" s="17" t="s">
        <v>87</v>
      </c>
      <c r="C19" s="16" t="s">
        <v>88</v>
      </c>
      <c r="D19" s="9">
        <v>984</v>
      </c>
      <c r="E19" s="9">
        <v>1429</v>
      </c>
      <c r="F19" s="9">
        <v>797</v>
      </c>
      <c r="G19" s="9">
        <v>90</v>
      </c>
      <c r="H19" s="9">
        <v>60</v>
      </c>
      <c r="I19" s="9">
        <v>58</v>
      </c>
      <c r="J19" s="9">
        <v>39</v>
      </c>
      <c r="K19" s="9">
        <v>52</v>
      </c>
      <c r="L19" s="9">
        <v>75</v>
      </c>
      <c r="M19" s="9">
        <v>32</v>
      </c>
    </row>
    <row r="20" spans="2:13" x14ac:dyDescent="0.25">
      <c r="B20" s="17" t="s">
        <v>18</v>
      </c>
      <c r="C20" s="15" t="s">
        <v>59</v>
      </c>
      <c r="D20" s="9">
        <v>857</v>
      </c>
      <c r="E20" s="9">
        <v>1184</v>
      </c>
      <c r="F20" s="9">
        <v>959</v>
      </c>
      <c r="G20" s="9">
        <v>195</v>
      </c>
      <c r="H20" s="9">
        <v>118</v>
      </c>
      <c r="I20" s="9">
        <v>106</v>
      </c>
      <c r="J20" s="9">
        <v>111</v>
      </c>
      <c r="K20" s="9">
        <v>186</v>
      </c>
      <c r="L20" s="9">
        <v>290</v>
      </c>
      <c r="M20" s="9">
        <v>244</v>
      </c>
    </row>
    <row r="21" spans="2:13" x14ac:dyDescent="0.25">
      <c r="B21" s="17" t="s">
        <v>19</v>
      </c>
      <c r="C21" s="15" t="s">
        <v>58</v>
      </c>
      <c r="D21" s="9">
        <v>1300</v>
      </c>
      <c r="E21" s="9">
        <v>1446</v>
      </c>
      <c r="F21" s="9">
        <v>1284</v>
      </c>
      <c r="G21" s="9">
        <v>263</v>
      </c>
      <c r="H21" s="9">
        <v>122</v>
      </c>
      <c r="I21" s="9">
        <v>101</v>
      </c>
      <c r="J21" s="9">
        <v>145</v>
      </c>
      <c r="K21" s="9">
        <v>382</v>
      </c>
      <c r="L21" s="9">
        <v>460</v>
      </c>
      <c r="M21" s="9">
        <v>188</v>
      </c>
    </row>
    <row r="22" spans="2:13" x14ac:dyDescent="0.25">
      <c r="B22" s="17" t="s">
        <v>89</v>
      </c>
      <c r="C22" s="15" t="s">
        <v>90</v>
      </c>
      <c r="D22" s="9">
        <v>3</v>
      </c>
      <c r="E22" s="9">
        <v>3</v>
      </c>
      <c r="F22" s="9">
        <v>3</v>
      </c>
      <c r="G22" s="9">
        <v>2</v>
      </c>
      <c r="H22" s="9">
        <v>2</v>
      </c>
      <c r="I22" s="9">
        <v>2</v>
      </c>
      <c r="J22" s="9">
        <v>2</v>
      </c>
      <c r="K22" s="9">
        <v>1</v>
      </c>
      <c r="L22" s="9">
        <v>1</v>
      </c>
      <c r="M22" s="9">
        <v>0</v>
      </c>
    </row>
    <row r="23" spans="2:13" ht="15.75" thickBot="1" x14ac:dyDescent="0.3">
      <c r="B23" s="47"/>
      <c r="C23" s="27" t="s">
        <v>33</v>
      </c>
      <c r="D23" s="12">
        <v>25472</v>
      </c>
      <c r="E23" s="12">
        <v>34368</v>
      </c>
      <c r="F23" s="12">
        <v>22037</v>
      </c>
      <c r="G23" s="12">
        <v>7319</v>
      </c>
      <c r="H23" s="12">
        <v>4404</v>
      </c>
      <c r="I23" s="12">
        <v>3869</v>
      </c>
      <c r="J23" s="12">
        <v>3937</v>
      </c>
      <c r="K23" s="12">
        <v>5090</v>
      </c>
      <c r="L23" s="12">
        <v>5903</v>
      </c>
      <c r="M23" s="12">
        <v>4701</v>
      </c>
    </row>
    <row r="28" spans="2:13" x14ac:dyDescent="0.25">
      <c r="D28" s="79">
        <v>2020</v>
      </c>
      <c r="E28" s="79"/>
      <c r="F28" s="79"/>
      <c r="G28" s="79"/>
      <c r="H28" s="79"/>
      <c r="I28" s="79"/>
      <c r="J28" s="79"/>
      <c r="K28" s="79"/>
      <c r="L28" s="79"/>
      <c r="M28" s="79"/>
    </row>
    <row r="29" spans="2:13" ht="15.75" thickBot="1" x14ac:dyDescent="0.3">
      <c r="C29" s="13" t="s">
        <v>66</v>
      </c>
      <c r="D29" s="13" t="s">
        <v>44</v>
      </c>
      <c r="E29" s="13" t="s">
        <v>34</v>
      </c>
      <c r="F29" s="13" t="s">
        <v>35</v>
      </c>
      <c r="G29" s="13" t="s">
        <v>36</v>
      </c>
      <c r="H29" s="13" t="s">
        <v>37</v>
      </c>
      <c r="I29" s="13" t="s">
        <v>38</v>
      </c>
      <c r="J29" s="13" t="s">
        <v>1</v>
      </c>
      <c r="K29" s="13" t="s">
        <v>39</v>
      </c>
      <c r="L29" s="13" t="s">
        <v>40</v>
      </c>
      <c r="M29" s="13" t="s">
        <v>41</v>
      </c>
    </row>
    <row r="30" spans="2:13" x14ac:dyDescent="0.25">
      <c r="C30" s="4" t="s">
        <v>73</v>
      </c>
      <c r="D30" s="9">
        <v>719</v>
      </c>
      <c r="E30" s="9">
        <v>850</v>
      </c>
      <c r="F30" s="9">
        <v>547</v>
      </c>
      <c r="G30" s="9">
        <v>256</v>
      </c>
      <c r="H30" s="9">
        <v>127</v>
      </c>
      <c r="I30" s="9">
        <v>115</v>
      </c>
      <c r="J30" s="9">
        <v>119</v>
      </c>
      <c r="K30" s="9">
        <v>161</v>
      </c>
      <c r="L30" s="9">
        <v>199</v>
      </c>
      <c r="M30" s="9">
        <v>178</v>
      </c>
    </row>
    <row r="31" spans="2:13" x14ac:dyDescent="0.25">
      <c r="C31" s="4" t="s">
        <v>74</v>
      </c>
      <c r="D31" s="9">
        <v>2398</v>
      </c>
      <c r="E31" s="9">
        <v>2772</v>
      </c>
      <c r="F31" s="9">
        <v>1053</v>
      </c>
      <c r="G31" s="9">
        <v>56</v>
      </c>
      <c r="H31" s="9">
        <v>48</v>
      </c>
      <c r="I31" s="9">
        <v>34</v>
      </c>
      <c r="J31" s="9">
        <v>7</v>
      </c>
      <c r="K31" s="9">
        <v>34</v>
      </c>
      <c r="L31" s="9">
        <v>39</v>
      </c>
      <c r="M31" s="9">
        <v>39</v>
      </c>
    </row>
    <row r="32" spans="2:13" x14ac:dyDescent="0.25">
      <c r="C32" s="4" t="s">
        <v>75</v>
      </c>
      <c r="D32" s="9">
        <v>1314</v>
      </c>
      <c r="E32" s="9">
        <v>1467</v>
      </c>
      <c r="F32" s="9">
        <v>979</v>
      </c>
      <c r="G32" s="9">
        <v>566</v>
      </c>
      <c r="H32" s="9">
        <v>419</v>
      </c>
      <c r="I32" s="9">
        <v>362</v>
      </c>
      <c r="J32" s="9">
        <v>375</v>
      </c>
      <c r="K32" s="9">
        <v>312</v>
      </c>
      <c r="L32" s="9">
        <v>326</v>
      </c>
      <c r="M32" s="9">
        <v>282</v>
      </c>
    </row>
    <row r="33" spans="3:13" x14ac:dyDescent="0.25">
      <c r="C33" s="4" t="s">
        <v>76</v>
      </c>
      <c r="D33" s="9">
        <v>642</v>
      </c>
      <c r="E33" s="9">
        <v>694</v>
      </c>
      <c r="F33" s="9">
        <v>457</v>
      </c>
      <c r="G33" s="9">
        <v>208</v>
      </c>
      <c r="H33" s="9">
        <v>130</v>
      </c>
      <c r="I33" s="9">
        <v>111</v>
      </c>
      <c r="J33" s="9">
        <v>143</v>
      </c>
      <c r="K33" s="9">
        <v>105</v>
      </c>
      <c r="L33" s="9">
        <v>109</v>
      </c>
      <c r="M33" s="9">
        <v>106</v>
      </c>
    </row>
    <row r="34" spans="3:13" x14ac:dyDescent="0.25">
      <c r="C34" s="4" t="s">
        <v>77</v>
      </c>
      <c r="D34" s="9">
        <v>3118</v>
      </c>
      <c r="E34" s="9">
        <v>3331</v>
      </c>
      <c r="F34" s="9">
        <v>1837</v>
      </c>
      <c r="G34" s="9">
        <v>960</v>
      </c>
      <c r="H34" s="9">
        <v>448</v>
      </c>
      <c r="I34" s="9">
        <v>389</v>
      </c>
      <c r="J34" s="9">
        <v>684</v>
      </c>
      <c r="K34" s="9">
        <v>867</v>
      </c>
      <c r="L34" s="9">
        <v>963</v>
      </c>
      <c r="M34" s="9">
        <v>861</v>
      </c>
    </row>
    <row r="35" spans="3:13" x14ac:dyDescent="0.25">
      <c r="C35" s="4" t="s">
        <v>78</v>
      </c>
      <c r="D35" s="9">
        <v>3057</v>
      </c>
      <c r="E35" s="9">
        <v>3445</v>
      </c>
      <c r="F35" s="9">
        <v>2656</v>
      </c>
      <c r="G35" s="9">
        <v>1153</v>
      </c>
      <c r="H35" s="9">
        <v>715</v>
      </c>
      <c r="I35" s="9">
        <v>685</v>
      </c>
      <c r="J35" s="9">
        <v>754</v>
      </c>
      <c r="K35" s="9">
        <v>1298</v>
      </c>
      <c r="L35" s="9">
        <v>1558</v>
      </c>
      <c r="M35" s="9">
        <v>1225</v>
      </c>
    </row>
    <row r="36" spans="3:13" ht="15.75" thickBot="1" x14ac:dyDescent="0.3">
      <c r="C36" s="27" t="s">
        <v>33</v>
      </c>
      <c r="D36" s="12">
        <v>11248</v>
      </c>
      <c r="E36" s="12">
        <v>12559</v>
      </c>
      <c r="F36" s="12">
        <v>7529</v>
      </c>
      <c r="G36" s="12">
        <v>3199</v>
      </c>
      <c r="H36" s="12">
        <v>1887</v>
      </c>
      <c r="I36" s="12">
        <v>1696</v>
      </c>
      <c r="J36" s="12">
        <v>2082</v>
      </c>
      <c r="K36" s="12">
        <v>2777</v>
      </c>
      <c r="L36" s="12">
        <v>3194</v>
      </c>
      <c r="M36" s="12">
        <v>2691</v>
      </c>
    </row>
  </sheetData>
  <mergeCells count="5">
    <mergeCell ref="D1:K2"/>
    <mergeCell ref="D3:K4"/>
    <mergeCell ref="A5:K5"/>
    <mergeCell ref="D7:M7"/>
    <mergeCell ref="D28:M28"/>
  </mergeCells>
  <hyperlinks>
    <hyperlink ref="A3" location="Information!A1" display="Back to summary of contents"/>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80" zoomScaleNormal="80" workbookViewId="0">
      <selection activeCell="D3" sqref="D3:K4"/>
    </sheetView>
  </sheetViews>
  <sheetFormatPr defaultColWidth="9.28515625" defaultRowHeight="15" x14ac:dyDescent="0.25"/>
  <cols>
    <col min="1" max="1" width="9" style="4" bestFit="1" customWidth="1"/>
    <col min="2" max="2" width="10.28515625" style="4" customWidth="1"/>
    <col min="3" max="3" width="71.42578125" style="4" customWidth="1"/>
    <col min="4" max="6" width="14.7109375" style="4" bestFit="1" customWidth="1"/>
    <col min="7" max="11" width="12.7109375" style="4" bestFit="1" customWidth="1"/>
    <col min="12" max="16384" width="9.28515625" style="4"/>
  </cols>
  <sheetData>
    <row r="1" spans="1:11" ht="31.5" customHeight="1" x14ac:dyDescent="0.25">
      <c r="D1" s="81"/>
      <c r="E1" s="81"/>
      <c r="F1" s="81"/>
      <c r="G1" s="81"/>
      <c r="H1" s="81"/>
      <c r="I1" s="81"/>
      <c r="J1" s="81"/>
      <c r="K1" s="81"/>
    </row>
    <row r="2" spans="1:11" ht="31.5" customHeight="1" x14ac:dyDescent="0.25">
      <c r="D2" s="81"/>
      <c r="E2" s="81"/>
      <c r="F2" s="81"/>
      <c r="G2" s="81"/>
      <c r="H2" s="81"/>
      <c r="I2" s="81"/>
      <c r="J2" s="81"/>
      <c r="K2" s="81"/>
    </row>
    <row r="3" spans="1:11" ht="31.5" customHeight="1" x14ac:dyDescent="0.25">
      <c r="A3" s="58" t="s">
        <v>176</v>
      </c>
      <c r="D3" s="81" t="s">
        <v>179</v>
      </c>
      <c r="E3" s="81"/>
      <c r="F3" s="81"/>
      <c r="G3" s="81"/>
      <c r="H3" s="81"/>
      <c r="I3" s="81"/>
      <c r="J3" s="81"/>
      <c r="K3" s="81"/>
    </row>
    <row r="4" spans="1:11" ht="31.5" customHeight="1" x14ac:dyDescent="0.25">
      <c r="D4" s="81"/>
      <c r="E4" s="81"/>
      <c r="F4" s="81"/>
      <c r="G4" s="81"/>
      <c r="H4" s="81"/>
      <c r="I4" s="81"/>
      <c r="J4" s="81"/>
      <c r="K4" s="81"/>
    </row>
    <row r="5" spans="1:11" ht="15.75" x14ac:dyDescent="0.25">
      <c r="A5" s="77"/>
      <c r="B5" s="77"/>
      <c r="C5" s="77"/>
      <c r="D5" s="77"/>
      <c r="E5" s="77"/>
      <c r="F5" s="77"/>
      <c r="G5" s="77"/>
      <c r="H5" s="77"/>
      <c r="I5" s="77"/>
      <c r="J5" s="77"/>
      <c r="K5" s="77"/>
    </row>
    <row r="7" spans="1:11" x14ac:dyDescent="0.25">
      <c r="D7" s="30"/>
      <c r="E7" s="30"/>
      <c r="F7" s="30"/>
      <c r="G7" s="30"/>
      <c r="H7" s="30"/>
      <c r="I7" s="30"/>
      <c r="J7" s="30"/>
      <c r="K7" s="30"/>
    </row>
    <row r="8" spans="1:11" ht="15.75" thickBot="1" x14ac:dyDescent="0.3">
      <c r="B8" s="13" t="s">
        <v>64</v>
      </c>
      <c r="C8" s="13" t="s">
        <v>65</v>
      </c>
      <c r="D8" s="13" t="s">
        <v>92</v>
      </c>
      <c r="E8" s="13" t="s">
        <v>93</v>
      </c>
      <c r="F8" s="13" t="s">
        <v>33</v>
      </c>
      <c r="G8" s="17"/>
      <c r="H8" s="17"/>
      <c r="I8" s="17"/>
      <c r="J8" s="17"/>
      <c r="K8" s="17"/>
    </row>
    <row r="9" spans="1:11" x14ac:dyDescent="0.25">
      <c r="B9" s="1" t="s">
        <v>7</v>
      </c>
      <c r="C9" s="9" t="s">
        <v>50</v>
      </c>
      <c r="D9" s="9">
        <v>126317719</v>
      </c>
      <c r="E9" s="9">
        <v>108831926</v>
      </c>
      <c r="F9" s="9">
        <v>235149645</v>
      </c>
      <c r="G9" s="16"/>
      <c r="H9" s="16"/>
      <c r="I9" s="16"/>
      <c r="J9" s="16"/>
      <c r="K9" s="16"/>
    </row>
    <row r="10" spans="1:11" x14ac:dyDescent="0.25">
      <c r="B10" s="17" t="s">
        <v>8</v>
      </c>
      <c r="C10" s="16" t="s">
        <v>51</v>
      </c>
      <c r="D10" s="9">
        <v>1439627599</v>
      </c>
      <c r="E10" s="9">
        <v>696948183</v>
      </c>
      <c r="F10" s="9">
        <v>2136575782</v>
      </c>
      <c r="G10" s="16"/>
      <c r="H10" s="16"/>
      <c r="I10" s="16"/>
      <c r="J10" s="16"/>
      <c r="K10" s="16"/>
    </row>
    <row r="11" spans="1:11" x14ac:dyDescent="0.25">
      <c r="B11" s="17" t="s">
        <v>9</v>
      </c>
      <c r="C11" s="16" t="s">
        <v>52</v>
      </c>
      <c r="D11" s="9">
        <v>1020913932</v>
      </c>
      <c r="E11" s="9">
        <v>95560779</v>
      </c>
      <c r="F11" s="9">
        <v>1116474711</v>
      </c>
      <c r="G11" s="16"/>
      <c r="H11" s="16"/>
      <c r="I11" s="16"/>
      <c r="J11" s="16"/>
      <c r="K11" s="16"/>
    </row>
    <row r="12" spans="1:11" x14ac:dyDescent="0.25">
      <c r="B12" s="17" t="s">
        <v>10</v>
      </c>
      <c r="C12" s="16" t="s">
        <v>53</v>
      </c>
      <c r="D12" s="9">
        <v>2115359592</v>
      </c>
      <c r="E12" s="9">
        <v>1539528390</v>
      </c>
      <c r="F12" s="9">
        <v>3654887982</v>
      </c>
      <c r="G12" s="16"/>
      <c r="H12" s="16"/>
      <c r="I12" s="16"/>
      <c r="J12" s="16"/>
      <c r="K12" s="16"/>
    </row>
    <row r="13" spans="1:11" x14ac:dyDescent="0.25">
      <c r="B13" s="17" t="s">
        <v>11</v>
      </c>
      <c r="C13" s="15" t="s">
        <v>54</v>
      </c>
      <c r="D13" s="9">
        <v>1503769876</v>
      </c>
      <c r="E13" s="9">
        <v>1037655260</v>
      </c>
      <c r="F13" s="9">
        <v>2541425136</v>
      </c>
      <c r="G13" s="16"/>
      <c r="H13" s="16"/>
      <c r="I13" s="16"/>
      <c r="J13" s="16"/>
      <c r="K13" s="16"/>
    </row>
    <row r="14" spans="1:11" x14ac:dyDescent="0.25">
      <c r="B14" s="17" t="s">
        <v>12</v>
      </c>
      <c r="C14" s="15" t="s">
        <v>55</v>
      </c>
      <c r="D14" s="9">
        <v>3357581815</v>
      </c>
      <c r="E14" s="9">
        <v>3262693190</v>
      </c>
      <c r="F14" s="9">
        <v>6620275005</v>
      </c>
      <c r="G14" s="16"/>
      <c r="H14" s="16"/>
      <c r="I14" s="16"/>
      <c r="J14" s="16"/>
      <c r="K14" s="16"/>
    </row>
    <row r="15" spans="1:11" x14ac:dyDescent="0.25">
      <c r="B15" s="17" t="s">
        <v>13</v>
      </c>
      <c r="C15" s="20" t="s">
        <v>56</v>
      </c>
      <c r="D15" s="9">
        <v>649196061</v>
      </c>
      <c r="E15" s="9">
        <v>327093921</v>
      </c>
      <c r="F15" s="9">
        <v>976289982</v>
      </c>
      <c r="G15" s="16"/>
      <c r="H15" s="16"/>
      <c r="I15" s="16"/>
      <c r="J15" s="16"/>
      <c r="K15" s="16"/>
    </row>
    <row r="16" spans="1:11" x14ac:dyDescent="0.25">
      <c r="B16" s="17" t="s">
        <v>20</v>
      </c>
      <c r="C16" s="16" t="s">
        <v>57</v>
      </c>
      <c r="D16" s="9">
        <v>259568714</v>
      </c>
      <c r="E16" s="9">
        <v>169339810</v>
      </c>
      <c r="F16" s="9">
        <v>428908524</v>
      </c>
      <c r="G16" s="16"/>
      <c r="H16" s="16"/>
      <c r="I16" s="16"/>
      <c r="J16" s="16"/>
      <c r="K16" s="16"/>
    </row>
    <row r="17" spans="2:11" x14ac:dyDescent="0.25">
      <c r="B17" s="17" t="s">
        <v>14</v>
      </c>
      <c r="C17" s="16" t="s">
        <v>60</v>
      </c>
      <c r="D17" s="9">
        <v>825544922</v>
      </c>
      <c r="E17" s="9">
        <v>563085257</v>
      </c>
      <c r="F17" s="9">
        <v>1388630179</v>
      </c>
      <c r="G17" s="16"/>
      <c r="H17" s="16"/>
      <c r="I17" s="16"/>
      <c r="J17" s="16"/>
      <c r="K17" s="16"/>
    </row>
    <row r="18" spans="2:11" x14ac:dyDescent="0.25">
      <c r="B18" s="17" t="s">
        <v>15</v>
      </c>
      <c r="C18" s="16" t="s">
        <v>61</v>
      </c>
      <c r="D18" s="9">
        <v>1488888945</v>
      </c>
      <c r="E18" s="9">
        <v>1124825204</v>
      </c>
      <c r="F18" s="9">
        <v>2613714149</v>
      </c>
      <c r="G18" s="16"/>
      <c r="H18" s="16"/>
      <c r="I18" s="16"/>
      <c r="J18" s="16"/>
      <c r="K18" s="16"/>
    </row>
    <row r="19" spans="2:11" x14ac:dyDescent="0.25">
      <c r="B19" s="17" t="s">
        <v>87</v>
      </c>
      <c r="C19" s="16" t="s">
        <v>88</v>
      </c>
      <c r="D19" s="9">
        <v>203438488</v>
      </c>
      <c r="E19" s="9">
        <v>451761310</v>
      </c>
      <c r="F19" s="9">
        <v>655199798</v>
      </c>
      <c r="G19" s="16"/>
      <c r="H19" s="16"/>
      <c r="I19" s="16"/>
      <c r="J19" s="16"/>
      <c r="K19" s="16"/>
    </row>
    <row r="20" spans="2:11" x14ac:dyDescent="0.25">
      <c r="B20" s="17" t="s">
        <v>18</v>
      </c>
      <c r="C20" s="15" t="s">
        <v>59</v>
      </c>
      <c r="D20" s="9">
        <v>536652451</v>
      </c>
      <c r="E20" s="9">
        <v>388652160</v>
      </c>
      <c r="F20" s="9">
        <v>925304611</v>
      </c>
      <c r="G20" s="16"/>
      <c r="H20" s="16"/>
      <c r="I20" s="16"/>
      <c r="J20" s="16"/>
      <c r="K20" s="16"/>
    </row>
    <row r="21" spans="2:11" x14ac:dyDescent="0.25">
      <c r="B21" s="17" t="s">
        <v>19</v>
      </c>
      <c r="C21" s="15" t="s">
        <v>58</v>
      </c>
      <c r="D21" s="9">
        <v>398288942</v>
      </c>
      <c r="E21" s="9">
        <v>768057215</v>
      </c>
      <c r="F21" s="9">
        <v>1166346157</v>
      </c>
      <c r="G21" s="16"/>
    </row>
    <row r="22" spans="2:11" x14ac:dyDescent="0.25">
      <c r="B22" s="17" t="s">
        <v>89</v>
      </c>
      <c r="C22" s="15" t="s">
        <v>90</v>
      </c>
      <c r="D22" s="9">
        <v>2012327</v>
      </c>
      <c r="E22" s="9">
        <v>2666145</v>
      </c>
      <c r="F22" s="9">
        <v>4678472</v>
      </c>
      <c r="G22" s="16"/>
    </row>
    <row r="23" spans="2:11" ht="15.75" thickBot="1" x14ac:dyDescent="0.3">
      <c r="B23" s="47"/>
      <c r="C23" s="27" t="s">
        <v>33</v>
      </c>
      <c r="D23" s="12">
        <v>13927161383</v>
      </c>
      <c r="E23" s="12">
        <v>10536698750</v>
      </c>
      <c r="F23" s="12">
        <v>24463860133</v>
      </c>
      <c r="G23" s="21"/>
    </row>
    <row r="28" spans="2:11" x14ac:dyDescent="0.25">
      <c r="D28" s="30"/>
      <c r="E28" s="30"/>
      <c r="F28" s="30"/>
      <c r="G28" s="30"/>
    </row>
    <row r="29" spans="2:11" ht="15.75" thickBot="1" x14ac:dyDescent="0.3">
      <c r="C29" s="13" t="s">
        <v>66</v>
      </c>
      <c r="D29" s="13" t="s">
        <v>92</v>
      </c>
      <c r="E29" s="13" t="s">
        <v>93</v>
      </c>
      <c r="F29" s="13" t="s">
        <v>33</v>
      </c>
      <c r="G29" s="17"/>
    </row>
    <row r="30" spans="2:11" x14ac:dyDescent="0.25">
      <c r="C30" s="4" t="s">
        <v>73</v>
      </c>
      <c r="D30" s="9">
        <v>560380116</v>
      </c>
      <c r="E30" s="9">
        <v>216119540</v>
      </c>
      <c r="F30" s="9">
        <v>776499656</v>
      </c>
      <c r="G30" s="16"/>
    </row>
    <row r="31" spans="2:11" x14ac:dyDescent="0.25">
      <c r="C31" s="4" t="s">
        <v>74</v>
      </c>
      <c r="D31" s="9">
        <v>608289036</v>
      </c>
      <c r="E31" s="9">
        <v>669167280</v>
      </c>
      <c r="F31" s="9">
        <v>1277456316</v>
      </c>
      <c r="G31" s="16"/>
    </row>
    <row r="32" spans="2:11" x14ac:dyDescent="0.25">
      <c r="C32" s="4" t="s">
        <v>75</v>
      </c>
      <c r="D32" s="9">
        <v>731154721</v>
      </c>
      <c r="E32" s="9">
        <v>808373333</v>
      </c>
      <c r="F32" s="9">
        <v>1539528054</v>
      </c>
      <c r="G32" s="16"/>
    </row>
    <row r="33" spans="3:7" x14ac:dyDescent="0.25">
      <c r="C33" s="4" t="s">
        <v>76</v>
      </c>
      <c r="D33" s="9">
        <v>465066328</v>
      </c>
      <c r="E33" s="9">
        <v>146485839</v>
      </c>
      <c r="F33" s="9">
        <v>611552167</v>
      </c>
      <c r="G33" s="16"/>
    </row>
    <row r="34" spans="3:7" x14ac:dyDescent="0.25">
      <c r="C34" s="4" t="s">
        <v>77</v>
      </c>
      <c r="D34" s="9">
        <v>1266751817</v>
      </c>
      <c r="E34" s="9">
        <v>1835392362</v>
      </c>
      <c r="F34" s="9">
        <v>3102144179</v>
      </c>
      <c r="G34" s="16"/>
    </row>
    <row r="35" spans="3:7" x14ac:dyDescent="0.25">
      <c r="C35" s="4" t="s">
        <v>78</v>
      </c>
      <c r="D35" s="9">
        <v>2090829998</v>
      </c>
      <c r="E35" s="9">
        <v>1427300828</v>
      </c>
      <c r="F35" s="9">
        <v>3518130826</v>
      </c>
      <c r="G35" s="16"/>
    </row>
    <row r="36" spans="3:7" ht="15.75" thickBot="1" x14ac:dyDescent="0.3">
      <c r="C36" s="27" t="s">
        <v>33</v>
      </c>
      <c r="D36" s="12">
        <v>5722472016</v>
      </c>
      <c r="E36" s="12">
        <v>5102839182</v>
      </c>
      <c r="F36" s="12">
        <v>10825311198</v>
      </c>
      <c r="G36" s="21"/>
    </row>
  </sheetData>
  <mergeCells count="3">
    <mergeCell ref="D1:K2"/>
    <mergeCell ref="D3:K4"/>
    <mergeCell ref="A5:K5"/>
  </mergeCells>
  <hyperlinks>
    <hyperlink ref="A3" location="Information!A1" display="Back to summary of contents"/>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80" zoomScaleNormal="80" workbookViewId="0">
      <selection activeCell="D3" sqref="D3:K4"/>
    </sheetView>
  </sheetViews>
  <sheetFormatPr defaultColWidth="9.28515625" defaultRowHeight="15" x14ac:dyDescent="0.25"/>
  <cols>
    <col min="1" max="1" width="9" style="4" bestFit="1" customWidth="1"/>
    <col min="2" max="2" width="10.28515625" style="4" customWidth="1"/>
    <col min="3" max="3" width="71.42578125" style="4" customWidth="1"/>
    <col min="4" max="11" width="12.7109375" style="4" bestFit="1" customWidth="1"/>
    <col min="12" max="16384" width="9.28515625" style="4"/>
  </cols>
  <sheetData>
    <row r="1" spans="1:11" ht="31.5" customHeight="1" x14ac:dyDescent="0.25">
      <c r="D1" s="81"/>
      <c r="E1" s="81"/>
      <c r="F1" s="81"/>
      <c r="G1" s="81"/>
      <c r="H1" s="81"/>
      <c r="I1" s="81"/>
      <c r="J1" s="81"/>
      <c r="K1" s="81"/>
    </row>
    <row r="2" spans="1:11" ht="31.5" customHeight="1" x14ac:dyDescent="0.25">
      <c r="D2" s="81"/>
      <c r="E2" s="81"/>
      <c r="F2" s="81"/>
      <c r="G2" s="81"/>
      <c r="H2" s="81"/>
      <c r="I2" s="81"/>
      <c r="J2" s="81"/>
      <c r="K2" s="81"/>
    </row>
    <row r="3" spans="1:11" ht="31.5" customHeight="1" x14ac:dyDescent="0.25">
      <c r="A3" s="58" t="s">
        <v>176</v>
      </c>
      <c r="D3" s="81" t="s">
        <v>180</v>
      </c>
      <c r="E3" s="81"/>
      <c r="F3" s="81"/>
      <c r="G3" s="81"/>
      <c r="H3" s="81"/>
      <c r="I3" s="81"/>
      <c r="J3" s="81"/>
      <c r="K3" s="81"/>
    </row>
    <row r="4" spans="1:11" ht="31.5" customHeight="1" x14ac:dyDescent="0.25">
      <c r="D4" s="81"/>
      <c r="E4" s="81"/>
      <c r="F4" s="81"/>
      <c r="G4" s="81"/>
      <c r="H4" s="81"/>
      <c r="I4" s="81"/>
      <c r="J4" s="81"/>
      <c r="K4" s="81"/>
    </row>
    <row r="5" spans="1:11" ht="15.75" x14ac:dyDescent="0.25">
      <c r="A5" s="77"/>
      <c r="B5" s="77"/>
      <c r="C5" s="77"/>
      <c r="D5" s="77"/>
      <c r="E5" s="77"/>
      <c r="F5" s="77"/>
      <c r="G5" s="77"/>
      <c r="H5" s="77"/>
      <c r="I5" s="77"/>
      <c r="J5" s="77"/>
      <c r="K5" s="77"/>
    </row>
    <row r="7" spans="1:11" x14ac:dyDescent="0.25">
      <c r="D7" s="30"/>
      <c r="E7" s="30"/>
      <c r="F7" s="30"/>
      <c r="G7" s="30"/>
      <c r="H7" s="30"/>
      <c r="I7" s="30"/>
      <c r="J7" s="30"/>
      <c r="K7" s="30"/>
    </row>
    <row r="8" spans="1:11" ht="15.75" thickBot="1" x14ac:dyDescent="0.3">
      <c r="B8" s="13" t="s">
        <v>64</v>
      </c>
      <c r="C8" s="13" t="s">
        <v>65</v>
      </c>
      <c r="D8" s="13" t="s">
        <v>92</v>
      </c>
      <c r="E8" s="13" t="s">
        <v>93</v>
      </c>
      <c r="F8" s="13" t="s">
        <v>33</v>
      </c>
      <c r="G8" s="17"/>
      <c r="H8" s="17"/>
      <c r="I8" s="17"/>
      <c r="J8" s="17"/>
      <c r="K8" s="17"/>
    </row>
    <row r="9" spans="1:11" x14ac:dyDescent="0.25">
      <c r="B9" s="1" t="s">
        <v>7</v>
      </c>
      <c r="C9" s="9" t="s">
        <v>50</v>
      </c>
      <c r="D9" s="9">
        <v>244</v>
      </c>
      <c r="E9" s="9">
        <v>233</v>
      </c>
      <c r="F9" s="9">
        <v>477</v>
      </c>
      <c r="G9" s="16"/>
      <c r="H9" s="16"/>
      <c r="I9" s="16"/>
      <c r="J9" s="16"/>
      <c r="K9" s="16"/>
    </row>
    <row r="10" spans="1:11" x14ac:dyDescent="0.25">
      <c r="B10" s="17" t="s">
        <v>8</v>
      </c>
      <c r="C10" s="16" t="s">
        <v>51</v>
      </c>
      <c r="D10" s="9">
        <v>2987</v>
      </c>
      <c r="E10" s="9">
        <v>1368</v>
      </c>
      <c r="F10" s="9">
        <v>4355</v>
      </c>
      <c r="G10" s="16"/>
      <c r="H10" s="16"/>
      <c r="I10" s="16"/>
      <c r="J10" s="16"/>
      <c r="K10" s="16"/>
    </row>
    <row r="11" spans="1:11" x14ac:dyDescent="0.25">
      <c r="B11" s="17" t="s">
        <v>9</v>
      </c>
      <c r="C11" s="16" t="s">
        <v>52</v>
      </c>
      <c r="D11" s="9">
        <v>1714</v>
      </c>
      <c r="E11" s="9">
        <v>131</v>
      </c>
      <c r="F11" s="9">
        <v>1845</v>
      </c>
      <c r="G11" s="16"/>
      <c r="H11" s="16"/>
      <c r="I11" s="16"/>
      <c r="J11" s="16"/>
      <c r="K11" s="16"/>
    </row>
    <row r="12" spans="1:11" x14ac:dyDescent="0.25">
      <c r="B12" s="17" t="s">
        <v>10</v>
      </c>
      <c r="C12" s="16" t="s">
        <v>53</v>
      </c>
      <c r="D12" s="9">
        <v>4001</v>
      </c>
      <c r="E12" s="9">
        <v>2648</v>
      </c>
      <c r="F12" s="9">
        <v>6649</v>
      </c>
      <c r="G12" s="16"/>
      <c r="H12" s="16"/>
      <c r="I12" s="16"/>
      <c r="J12" s="16"/>
      <c r="K12" s="16"/>
    </row>
    <row r="13" spans="1:11" x14ac:dyDescent="0.25">
      <c r="B13" s="17" t="s">
        <v>11</v>
      </c>
      <c r="C13" s="15" t="s">
        <v>54</v>
      </c>
      <c r="D13" s="9">
        <v>2686</v>
      </c>
      <c r="E13" s="9">
        <v>2061</v>
      </c>
      <c r="F13" s="9">
        <v>4747</v>
      </c>
      <c r="G13" s="16"/>
      <c r="H13" s="16"/>
      <c r="I13" s="16"/>
      <c r="J13" s="16"/>
      <c r="K13" s="16"/>
    </row>
    <row r="14" spans="1:11" x14ac:dyDescent="0.25">
      <c r="B14" s="17" t="s">
        <v>12</v>
      </c>
      <c r="C14" s="15" t="s">
        <v>55</v>
      </c>
      <c r="D14" s="9">
        <v>3733</v>
      </c>
      <c r="E14" s="9">
        <v>4045</v>
      </c>
      <c r="F14" s="9">
        <v>7778</v>
      </c>
      <c r="G14" s="16"/>
      <c r="H14" s="16"/>
      <c r="I14" s="16"/>
      <c r="J14" s="16"/>
      <c r="K14" s="16"/>
    </row>
    <row r="15" spans="1:11" x14ac:dyDescent="0.25">
      <c r="B15" s="17" t="s">
        <v>13</v>
      </c>
      <c r="C15" s="20" t="s">
        <v>56</v>
      </c>
      <c r="D15" s="9">
        <v>808</v>
      </c>
      <c r="E15" s="9">
        <v>476</v>
      </c>
      <c r="F15" s="9">
        <v>1284</v>
      </c>
      <c r="G15" s="16"/>
      <c r="H15" s="16"/>
      <c r="I15" s="16"/>
      <c r="J15" s="16"/>
      <c r="K15" s="16"/>
    </row>
    <row r="16" spans="1:11" x14ac:dyDescent="0.25">
      <c r="B16" s="17" t="s">
        <v>20</v>
      </c>
      <c r="C16" s="16" t="s">
        <v>57</v>
      </c>
      <c r="D16" s="9">
        <v>325</v>
      </c>
      <c r="E16" s="9">
        <v>231</v>
      </c>
      <c r="F16" s="9">
        <v>556</v>
      </c>
      <c r="G16" s="16"/>
      <c r="H16" s="16"/>
      <c r="I16" s="16"/>
      <c r="J16" s="16"/>
      <c r="K16" s="16"/>
    </row>
    <row r="17" spans="2:11" x14ac:dyDescent="0.25">
      <c r="B17" s="17" t="s">
        <v>14</v>
      </c>
      <c r="C17" s="16" t="s">
        <v>60</v>
      </c>
      <c r="D17" s="9">
        <v>1064</v>
      </c>
      <c r="E17" s="9">
        <v>838</v>
      </c>
      <c r="F17" s="9">
        <v>1902</v>
      </c>
      <c r="G17" s="16"/>
      <c r="H17" s="16"/>
      <c r="I17" s="16"/>
      <c r="J17" s="16"/>
      <c r="K17" s="16"/>
    </row>
    <row r="18" spans="2:11" x14ac:dyDescent="0.25">
      <c r="B18" s="17" t="s">
        <v>15</v>
      </c>
      <c r="C18" s="16" t="s">
        <v>61</v>
      </c>
      <c r="D18" s="9">
        <v>1757</v>
      </c>
      <c r="E18" s="9">
        <v>1307</v>
      </c>
      <c r="F18" s="9">
        <v>3064</v>
      </c>
      <c r="G18" s="16"/>
      <c r="H18" s="16"/>
      <c r="I18" s="16"/>
      <c r="J18" s="16"/>
      <c r="K18" s="16"/>
    </row>
    <row r="19" spans="2:11" x14ac:dyDescent="0.25">
      <c r="B19" s="17" t="s">
        <v>87</v>
      </c>
      <c r="C19" s="16" t="s">
        <v>88</v>
      </c>
      <c r="D19" s="9">
        <v>397</v>
      </c>
      <c r="E19" s="9">
        <v>1080</v>
      </c>
      <c r="F19" s="9">
        <v>1477</v>
      </c>
      <c r="G19" s="16"/>
      <c r="H19" s="16"/>
      <c r="I19" s="16"/>
      <c r="J19" s="16"/>
      <c r="K19" s="16"/>
    </row>
    <row r="20" spans="2:11" x14ac:dyDescent="0.25">
      <c r="B20" s="17" t="s">
        <v>18</v>
      </c>
      <c r="C20" s="15" t="s">
        <v>59</v>
      </c>
      <c r="D20" s="9">
        <v>697</v>
      </c>
      <c r="E20" s="9">
        <v>580</v>
      </c>
      <c r="F20" s="9">
        <v>1277</v>
      </c>
      <c r="G20" s="16"/>
      <c r="H20" s="16"/>
      <c r="I20" s="16"/>
      <c r="J20" s="16"/>
      <c r="K20" s="16"/>
    </row>
    <row r="21" spans="2:11" x14ac:dyDescent="0.25">
      <c r="B21" s="17" t="s">
        <v>19</v>
      </c>
      <c r="C21" s="15" t="s">
        <v>58</v>
      </c>
      <c r="D21" s="9">
        <v>497</v>
      </c>
      <c r="E21" s="9">
        <v>1106</v>
      </c>
      <c r="F21" s="9">
        <v>1603</v>
      </c>
      <c r="G21" s="16"/>
      <c r="H21" s="16"/>
      <c r="I21" s="16"/>
      <c r="J21" s="16"/>
      <c r="K21" s="16"/>
    </row>
    <row r="22" spans="2:11" x14ac:dyDescent="0.25">
      <c r="B22" s="17" t="s">
        <v>89</v>
      </c>
      <c r="C22" s="15" t="s">
        <v>90</v>
      </c>
      <c r="D22" s="9">
        <v>1</v>
      </c>
      <c r="E22" s="9">
        <v>2</v>
      </c>
      <c r="F22" s="9">
        <v>3</v>
      </c>
      <c r="G22" s="16"/>
      <c r="H22" s="16"/>
      <c r="I22" s="16"/>
      <c r="J22" s="16"/>
      <c r="K22" s="16"/>
    </row>
    <row r="23" spans="2:11" ht="15.75" thickBot="1" x14ac:dyDescent="0.3">
      <c r="B23" s="47"/>
      <c r="C23" s="27" t="s">
        <v>33</v>
      </c>
      <c r="D23" s="12">
        <v>20911</v>
      </c>
      <c r="E23" s="12">
        <v>16106</v>
      </c>
      <c r="F23" s="12">
        <v>37017</v>
      </c>
      <c r="G23" s="21"/>
      <c r="H23" s="21"/>
      <c r="I23" s="21"/>
      <c r="J23" s="21"/>
      <c r="K23" s="21"/>
    </row>
    <row r="28" spans="2:11" x14ac:dyDescent="0.25">
      <c r="D28" s="30"/>
      <c r="E28" s="30"/>
      <c r="F28" s="30"/>
      <c r="G28" s="30"/>
      <c r="H28" s="30"/>
      <c r="I28" s="30"/>
      <c r="J28" s="30"/>
      <c r="K28" s="30"/>
    </row>
    <row r="29" spans="2:11" ht="15.75" thickBot="1" x14ac:dyDescent="0.3">
      <c r="C29" s="13" t="s">
        <v>66</v>
      </c>
      <c r="D29" s="13" t="s">
        <v>92</v>
      </c>
      <c r="E29" s="13" t="s">
        <v>93</v>
      </c>
      <c r="F29" s="13" t="s">
        <v>33</v>
      </c>
      <c r="G29" s="17"/>
      <c r="H29" s="17"/>
      <c r="I29" s="17"/>
    </row>
    <row r="30" spans="2:11" x14ac:dyDescent="0.25">
      <c r="C30" s="4" t="s">
        <v>73</v>
      </c>
      <c r="D30" s="9">
        <v>662</v>
      </c>
      <c r="E30" s="9">
        <v>265</v>
      </c>
      <c r="F30" s="9">
        <v>927</v>
      </c>
      <c r="G30" s="16"/>
      <c r="H30" s="16"/>
      <c r="I30" s="16"/>
    </row>
    <row r="31" spans="2:11" x14ac:dyDescent="0.25">
      <c r="C31" s="4" t="s">
        <v>74</v>
      </c>
      <c r="D31" s="9">
        <v>1354</v>
      </c>
      <c r="E31" s="9">
        <v>1476</v>
      </c>
      <c r="F31" s="9">
        <v>2830</v>
      </c>
      <c r="G31" s="16"/>
      <c r="H31" s="16"/>
      <c r="I31" s="16"/>
    </row>
    <row r="32" spans="2:11" x14ac:dyDescent="0.25">
      <c r="C32" s="4" t="s">
        <v>75</v>
      </c>
      <c r="D32" s="9">
        <v>727</v>
      </c>
      <c r="E32" s="9">
        <v>847</v>
      </c>
      <c r="F32" s="9">
        <v>1574</v>
      </c>
      <c r="G32" s="16"/>
      <c r="H32" s="16"/>
      <c r="I32" s="16"/>
    </row>
    <row r="33" spans="3:11" x14ac:dyDescent="0.25">
      <c r="C33" s="4" t="s">
        <v>76</v>
      </c>
      <c r="D33" s="9">
        <v>563</v>
      </c>
      <c r="E33" s="9">
        <v>170</v>
      </c>
      <c r="F33" s="9">
        <v>733</v>
      </c>
      <c r="G33" s="16"/>
      <c r="H33" s="16"/>
      <c r="I33" s="16"/>
    </row>
    <row r="34" spans="3:11" x14ac:dyDescent="0.25">
      <c r="C34" s="4" t="s">
        <v>77</v>
      </c>
      <c r="D34" s="9">
        <v>1498</v>
      </c>
      <c r="E34" s="9">
        <v>2270</v>
      </c>
      <c r="F34" s="9">
        <v>3768</v>
      </c>
      <c r="G34" s="16"/>
      <c r="H34" s="16"/>
      <c r="I34" s="16"/>
    </row>
    <row r="35" spans="3:11" x14ac:dyDescent="0.25">
      <c r="C35" s="4" t="s">
        <v>78</v>
      </c>
      <c r="D35" s="9">
        <v>2235</v>
      </c>
      <c r="E35" s="9">
        <v>1775</v>
      </c>
      <c r="F35" s="9">
        <v>4010</v>
      </c>
      <c r="G35" s="16"/>
      <c r="H35" s="16"/>
      <c r="I35" s="16"/>
    </row>
    <row r="36" spans="3:11" ht="15.75" thickBot="1" x14ac:dyDescent="0.3">
      <c r="C36" s="27" t="s">
        <v>33</v>
      </c>
      <c r="D36" s="12">
        <v>7039</v>
      </c>
      <c r="E36" s="12">
        <v>6803</v>
      </c>
      <c r="F36" s="12">
        <v>13842</v>
      </c>
      <c r="G36" s="41">
        <f>F36/F23</f>
        <v>0.37393629953805008</v>
      </c>
      <c r="H36" s="21"/>
      <c r="I36" s="21"/>
      <c r="J36" s="21"/>
      <c r="K36" s="21"/>
    </row>
  </sheetData>
  <mergeCells count="3">
    <mergeCell ref="D1:K2"/>
    <mergeCell ref="D3:K4"/>
    <mergeCell ref="A5:K5"/>
  </mergeCells>
  <hyperlinks>
    <hyperlink ref="A3" location="Information!A1" display="Back to summary of contents"/>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80" zoomScaleNormal="80" workbookViewId="0">
      <selection activeCell="A3" sqref="A3"/>
    </sheetView>
  </sheetViews>
  <sheetFormatPr defaultColWidth="9.28515625" defaultRowHeight="15" x14ac:dyDescent="0.25"/>
  <cols>
    <col min="1" max="1" width="9" style="4" bestFit="1" customWidth="1"/>
    <col min="2" max="2" width="10.28515625" style="4" customWidth="1"/>
    <col min="3" max="3" width="71.42578125" style="4" customWidth="1"/>
    <col min="4" max="4" width="18.7109375" style="4" bestFit="1" customWidth="1"/>
    <col min="5" max="5" width="23.42578125" style="4" bestFit="1" customWidth="1"/>
    <col min="6" max="6" width="14.7109375" style="4" bestFit="1" customWidth="1"/>
    <col min="7" max="11" width="12.7109375" style="4" bestFit="1" customWidth="1"/>
    <col min="12" max="16384" width="9.28515625" style="4"/>
  </cols>
  <sheetData>
    <row r="1" spans="1:11" ht="31.5" customHeight="1" x14ac:dyDescent="0.25">
      <c r="D1" s="81"/>
      <c r="E1" s="81"/>
      <c r="F1" s="81"/>
      <c r="G1" s="81"/>
      <c r="H1" s="81"/>
      <c r="I1" s="81"/>
      <c r="J1" s="81"/>
      <c r="K1" s="81"/>
    </row>
    <row r="2" spans="1:11" ht="31.5" customHeight="1" x14ac:dyDescent="0.25">
      <c r="D2" s="81"/>
      <c r="E2" s="81"/>
      <c r="F2" s="81"/>
      <c r="G2" s="81"/>
      <c r="H2" s="81"/>
      <c r="I2" s="81"/>
      <c r="J2" s="81"/>
      <c r="K2" s="81"/>
    </row>
    <row r="3" spans="1:11" ht="31.5" customHeight="1" x14ac:dyDescent="0.25">
      <c r="A3" s="58" t="s">
        <v>176</v>
      </c>
      <c r="D3" s="81" t="s">
        <v>114</v>
      </c>
      <c r="E3" s="81"/>
      <c r="F3" s="81"/>
      <c r="G3" s="81"/>
      <c r="H3" s="81"/>
      <c r="I3" s="81"/>
      <c r="J3" s="81"/>
      <c r="K3" s="81"/>
    </row>
    <row r="4" spans="1:11" ht="31.5" customHeight="1" x14ac:dyDescent="0.25">
      <c r="D4" s="81"/>
      <c r="E4" s="81"/>
      <c r="F4" s="81"/>
      <c r="G4" s="81"/>
      <c r="H4" s="81"/>
      <c r="I4" s="81"/>
      <c r="J4" s="81"/>
      <c r="K4" s="81"/>
    </row>
    <row r="5" spans="1:11" ht="15.75" x14ac:dyDescent="0.25">
      <c r="A5" s="77"/>
      <c r="B5" s="77"/>
      <c r="C5" s="77"/>
      <c r="D5" s="77"/>
      <c r="E5" s="77"/>
      <c r="F5" s="77"/>
      <c r="G5" s="77"/>
      <c r="H5" s="77"/>
      <c r="I5" s="77"/>
      <c r="J5" s="77"/>
      <c r="K5" s="77"/>
    </row>
    <row r="7" spans="1:11" x14ac:dyDescent="0.25">
      <c r="D7" s="30"/>
      <c r="E7" s="30"/>
      <c r="F7" s="30"/>
      <c r="G7" s="30"/>
      <c r="H7" s="30"/>
      <c r="I7" s="30"/>
      <c r="J7" s="30"/>
      <c r="K7" s="30"/>
    </row>
    <row r="8" spans="1:11" ht="15.75" thickBot="1" x14ac:dyDescent="0.3">
      <c r="B8" s="13" t="s">
        <v>64</v>
      </c>
      <c r="C8" s="13" t="s">
        <v>65</v>
      </c>
      <c r="D8" s="13" t="s">
        <v>94</v>
      </c>
      <c r="E8" s="13" t="s">
        <v>95</v>
      </c>
      <c r="F8" s="13" t="s">
        <v>33</v>
      </c>
      <c r="G8" s="17"/>
      <c r="H8" s="17"/>
      <c r="I8" s="17"/>
      <c r="J8" s="17"/>
      <c r="K8" s="17"/>
    </row>
    <row r="9" spans="1:11" x14ac:dyDescent="0.25">
      <c r="B9" s="1" t="s">
        <v>7</v>
      </c>
      <c r="C9" s="9" t="s">
        <v>50</v>
      </c>
      <c r="D9" s="9">
        <v>19979439</v>
      </c>
      <c r="E9" s="9">
        <v>215170206</v>
      </c>
      <c r="F9" s="9">
        <v>235149645</v>
      </c>
      <c r="G9" s="16"/>
      <c r="H9" s="16"/>
      <c r="I9" s="16"/>
      <c r="J9" s="16"/>
      <c r="K9" s="16"/>
    </row>
    <row r="10" spans="1:11" x14ac:dyDescent="0.25">
      <c r="B10" s="17" t="s">
        <v>8</v>
      </c>
      <c r="C10" s="16" t="s">
        <v>51</v>
      </c>
      <c r="D10" s="9">
        <v>1312958217</v>
      </c>
      <c r="E10" s="9">
        <v>823617565</v>
      </c>
      <c r="F10" s="9">
        <v>2136575782</v>
      </c>
      <c r="G10" s="16"/>
      <c r="H10" s="16"/>
      <c r="I10" s="16"/>
      <c r="J10" s="16"/>
      <c r="K10" s="16"/>
    </row>
    <row r="11" spans="1:11" x14ac:dyDescent="0.25">
      <c r="B11" s="17" t="s">
        <v>9</v>
      </c>
      <c r="C11" s="16" t="s">
        <v>52</v>
      </c>
      <c r="D11" s="9">
        <v>762448358</v>
      </c>
      <c r="E11" s="9">
        <v>354026353</v>
      </c>
      <c r="F11" s="9">
        <v>1116474711</v>
      </c>
      <c r="G11" s="16"/>
      <c r="H11" s="16"/>
      <c r="I11" s="16"/>
      <c r="J11" s="16"/>
      <c r="K11" s="16"/>
    </row>
    <row r="12" spans="1:11" x14ac:dyDescent="0.25">
      <c r="B12" s="17" t="s">
        <v>10</v>
      </c>
      <c r="C12" s="16" t="s">
        <v>53</v>
      </c>
      <c r="D12" s="9">
        <v>2641904652</v>
      </c>
      <c r="E12" s="9">
        <v>1012983330</v>
      </c>
      <c r="F12" s="9">
        <v>3654887982</v>
      </c>
      <c r="G12" s="16"/>
      <c r="H12" s="16"/>
      <c r="I12" s="16"/>
      <c r="J12" s="16"/>
      <c r="K12" s="16"/>
    </row>
    <row r="13" spans="1:11" x14ac:dyDescent="0.25">
      <c r="B13" s="17" t="s">
        <v>11</v>
      </c>
      <c r="C13" s="15" t="s">
        <v>54</v>
      </c>
      <c r="D13" s="9">
        <v>1526930519</v>
      </c>
      <c r="E13" s="9">
        <v>1014494617</v>
      </c>
      <c r="F13" s="9">
        <v>2541425136</v>
      </c>
      <c r="G13" s="16"/>
      <c r="H13" s="16"/>
      <c r="I13" s="16"/>
      <c r="J13" s="16"/>
      <c r="K13" s="16"/>
    </row>
    <row r="14" spans="1:11" x14ac:dyDescent="0.25">
      <c r="B14" s="17" t="s">
        <v>12</v>
      </c>
      <c r="C14" s="15" t="s">
        <v>55</v>
      </c>
      <c r="D14" s="9">
        <v>4021850449</v>
      </c>
      <c r="E14" s="9">
        <v>2598424556</v>
      </c>
      <c r="F14" s="9">
        <v>6620275005</v>
      </c>
      <c r="G14" s="16"/>
      <c r="H14" s="16"/>
      <c r="I14" s="16"/>
      <c r="J14" s="16"/>
      <c r="K14" s="16"/>
    </row>
    <row r="15" spans="1:11" x14ac:dyDescent="0.25">
      <c r="B15" s="17" t="s">
        <v>13</v>
      </c>
      <c r="C15" s="20" t="s">
        <v>56</v>
      </c>
      <c r="D15" s="9">
        <v>841756706</v>
      </c>
      <c r="E15" s="9">
        <v>134533276</v>
      </c>
      <c r="F15" s="9">
        <v>976289982</v>
      </c>
      <c r="G15" s="16"/>
      <c r="H15" s="16"/>
      <c r="I15" s="16"/>
      <c r="J15" s="16"/>
      <c r="K15" s="16"/>
    </row>
    <row r="16" spans="1:11" x14ac:dyDescent="0.25">
      <c r="B16" s="17" t="s">
        <v>20</v>
      </c>
      <c r="C16" s="16" t="s">
        <v>57</v>
      </c>
      <c r="D16" s="9">
        <v>348720219</v>
      </c>
      <c r="E16" s="9">
        <v>80188305</v>
      </c>
      <c r="F16" s="9">
        <v>428908524</v>
      </c>
      <c r="G16" s="16"/>
      <c r="H16" s="16"/>
      <c r="I16" s="16"/>
      <c r="J16" s="16"/>
      <c r="K16" s="16"/>
    </row>
    <row r="17" spans="2:11" x14ac:dyDescent="0.25">
      <c r="B17" s="17" t="s">
        <v>14</v>
      </c>
      <c r="C17" s="16" t="s">
        <v>60</v>
      </c>
      <c r="D17" s="9">
        <v>1169680477</v>
      </c>
      <c r="E17" s="9">
        <v>218949702</v>
      </c>
      <c r="F17" s="9">
        <v>1388630179</v>
      </c>
      <c r="G17" s="16"/>
      <c r="H17" s="16"/>
      <c r="I17" s="16"/>
      <c r="J17" s="16"/>
      <c r="K17" s="16"/>
    </row>
    <row r="18" spans="2:11" x14ac:dyDescent="0.25">
      <c r="B18" s="17" t="s">
        <v>15</v>
      </c>
      <c r="C18" s="16" t="s">
        <v>61</v>
      </c>
      <c r="D18" s="9">
        <v>1662126980</v>
      </c>
      <c r="E18" s="9">
        <v>951587169</v>
      </c>
      <c r="F18" s="9">
        <v>2613714149</v>
      </c>
      <c r="G18" s="16"/>
      <c r="H18" s="16"/>
      <c r="I18" s="16"/>
      <c r="J18" s="16"/>
      <c r="K18" s="16"/>
    </row>
    <row r="19" spans="2:11" x14ac:dyDescent="0.25">
      <c r="B19" s="17" t="s">
        <v>87</v>
      </c>
      <c r="C19" s="16" t="s">
        <v>88</v>
      </c>
      <c r="D19" s="9">
        <v>491867887</v>
      </c>
      <c r="E19" s="9">
        <v>163331911</v>
      </c>
      <c r="F19" s="9">
        <v>655199798</v>
      </c>
      <c r="G19" s="16"/>
      <c r="H19" s="16"/>
      <c r="I19" s="16"/>
      <c r="J19" s="16"/>
      <c r="K19" s="16"/>
    </row>
    <row r="20" spans="2:11" x14ac:dyDescent="0.25">
      <c r="B20" s="17" t="s">
        <v>18</v>
      </c>
      <c r="C20" s="15" t="s">
        <v>59</v>
      </c>
      <c r="D20" s="9">
        <v>665200045</v>
      </c>
      <c r="E20" s="9">
        <v>260104566</v>
      </c>
      <c r="F20" s="9">
        <v>925304611</v>
      </c>
      <c r="G20" s="16"/>
      <c r="H20" s="16"/>
      <c r="I20" s="16"/>
      <c r="J20" s="16"/>
      <c r="K20" s="16"/>
    </row>
    <row r="21" spans="2:11" x14ac:dyDescent="0.25">
      <c r="B21" s="17" t="s">
        <v>19</v>
      </c>
      <c r="C21" s="15" t="s">
        <v>58</v>
      </c>
      <c r="D21" s="9">
        <v>715720783</v>
      </c>
      <c r="E21" s="9">
        <v>450625374</v>
      </c>
      <c r="F21" s="9">
        <v>1166346157</v>
      </c>
      <c r="G21" s="16"/>
      <c r="H21" s="16"/>
      <c r="I21" s="16"/>
      <c r="J21" s="16"/>
      <c r="K21" s="16"/>
    </row>
    <row r="22" spans="2:11" x14ac:dyDescent="0.25">
      <c r="B22" s="17" t="s">
        <v>89</v>
      </c>
      <c r="C22" s="15" t="s">
        <v>90</v>
      </c>
      <c r="D22" s="9">
        <v>3962748</v>
      </c>
      <c r="E22" s="9">
        <v>715724</v>
      </c>
      <c r="F22" s="9">
        <v>4678472</v>
      </c>
      <c r="G22" s="16"/>
      <c r="H22" s="16"/>
      <c r="I22" s="16"/>
      <c r="J22" s="16"/>
      <c r="K22" s="16"/>
    </row>
    <row r="23" spans="2:11" ht="15.75" thickBot="1" x14ac:dyDescent="0.3">
      <c r="B23" s="47"/>
      <c r="C23" s="27" t="s">
        <v>33</v>
      </c>
      <c r="D23" s="12">
        <v>16185107479</v>
      </c>
      <c r="E23" s="12">
        <v>8278752654</v>
      </c>
      <c r="F23" s="12">
        <v>24463860133</v>
      </c>
      <c r="G23" s="21"/>
      <c r="H23" s="21"/>
      <c r="I23" s="21"/>
      <c r="J23" s="21"/>
      <c r="K23" s="21"/>
    </row>
    <row r="28" spans="2:11" x14ac:dyDescent="0.25">
      <c r="D28" s="30"/>
      <c r="E28" s="30"/>
      <c r="F28" s="30"/>
      <c r="G28" s="30"/>
    </row>
    <row r="29" spans="2:11" ht="15.75" thickBot="1" x14ac:dyDescent="0.3">
      <c r="C29" s="13" t="s">
        <v>66</v>
      </c>
      <c r="D29" s="13" t="s">
        <v>94</v>
      </c>
      <c r="E29" s="13" t="s">
        <v>95</v>
      </c>
      <c r="F29" s="13" t="s">
        <v>33</v>
      </c>
      <c r="G29" s="17"/>
    </row>
    <row r="30" spans="2:11" x14ac:dyDescent="0.25">
      <c r="C30" s="4" t="s">
        <v>73</v>
      </c>
      <c r="D30" s="9">
        <v>498761686</v>
      </c>
      <c r="E30" s="9">
        <v>277737970</v>
      </c>
      <c r="F30" s="9">
        <v>776499656</v>
      </c>
      <c r="G30" s="16"/>
    </row>
    <row r="31" spans="2:11" x14ac:dyDescent="0.25">
      <c r="C31" s="4" t="s">
        <v>74</v>
      </c>
      <c r="D31" s="9">
        <v>759836295</v>
      </c>
      <c r="E31" s="9">
        <v>517620021</v>
      </c>
      <c r="F31" s="9">
        <v>1277456316</v>
      </c>
      <c r="G31" s="16"/>
    </row>
    <row r="32" spans="2:11" x14ac:dyDescent="0.25">
      <c r="C32" s="4" t="s">
        <v>75</v>
      </c>
      <c r="D32" s="9">
        <v>1046186298</v>
      </c>
      <c r="E32" s="9">
        <v>493341756</v>
      </c>
      <c r="F32" s="9">
        <v>1539528054</v>
      </c>
      <c r="G32" s="16"/>
    </row>
    <row r="33" spans="3:7" x14ac:dyDescent="0.25">
      <c r="C33" s="4" t="s">
        <v>76</v>
      </c>
      <c r="D33" s="9">
        <v>261603347</v>
      </c>
      <c r="E33" s="9">
        <v>349948820</v>
      </c>
      <c r="F33" s="9">
        <v>611552167</v>
      </c>
      <c r="G33" s="16"/>
    </row>
    <row r="34" spans="3:7" x14ac:dyDescent="0.25">
      <c r="C34" s="4" t="s">
        <v>77</v>
      </c>
      <c r="D34" s="9">
        <v>1410309873</v>
      </c>
      <c r="E34" s="9">
        <v>1691834306</v>
      </c>
      <c r="F34" s="9">
        <v>3102144179</v>
      </c>
      <c r="G34" s="16"/>
    </row>
    <row r="35" spans="3:7" x14ac:dyDescent="0.25">
      <c r="C35" s="4" t="s">
        <v>78</v>
      </c>
      <c r="D35" s="9">
        <v>2561006971</v>
      </c>
      <c r="E35" s="9">
        <v>957123855</v>
      </c>
      <c r="F35" s="9">
        <v>3518130826</v>
      </c>
      <c r="G35" s="16"/>
    </row>
    <row r="36" spans="3:7" ht="15.75" thickBot="1" x14ac:dyDescent="0.3">
      <c r="C36" s="27" t="s">
        <v>33</v>
      </c>
      <c r="D36" s="12">
        <v>6537704470</v>
      </c>
      <c r="E36" s="12">
        <v>4287606728</v>
      </c>
      <c r="F36" s="12">
        <v>10825311198</v>
      </c>
      <c r="G36" s="21"/>
    </row>
  </sheetData>
  <mergeCells count="3">
    <mergeCell ref="D1:K2"/>
    <mergeCell ref="D3:K4"/>
    <mergeCell ref="A5:K5"/>
  </mergeCells>
  <hyperlinks>
    <hyperlink ref="A3" location="Information!A1" display="Back to summary of contents"/>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80" zoomScaleNormal="80" workbookViewId="0">
      <selection activeCell="A3" sqref="A3"/>
    </sheetView>
  </sheetViews>
  <sheetFormatPr defaultColWidth="9.28515625" defaultRowHeight="15" x14ac:dyDescent="0.25"/>
  <cols>
    <col min="1" max="1" width="9" style="4" bestFit="1" customWidth="1"/>
    <col min="2" max="2" width="10.28515625" style="4" customWidth="1"/>
    <col min="3" max="3" width="71.42578125" style="4" customWidth="1"/>
    <col min="4" max="4" width="18.7109375" style="4" bestFit="1" customWidth="1"/>
    <col min="5" max="5" width="23.42578125" style="4" bestFit="1" customWidth="1"/>
    <col min="6" max="6" width="14.7109375" style="4" bestFit="1" customWidth="1"/>
    <col min="7" max="11" width="12.7109375" style="4" bestFit="1" customWidth="1"/>
    <col min="12" max="16384" width="9.28515625" style="4"/>
  </cols>
  <sheetData>
    <row r="1" spans="1:11" ht="31.5" customHeight="1" x14ac:dyDescent="0.25">
      <c r="D1" s="81"/>
      <c r="E1" s="81"/>
      <c r="F1" s="81"/>
      <c r="G1" s="81"/>
      <c r="H1" s="81"/>
      <c r="I1" s="81"/>
      <c r="J1" s="81"/>
      <c r="K1" s="81"/>
    </row>
    <row r="2" spans="1:11" ht="31.5" customHeight="1" x14ac:dyDescent="0.25">
      <c r="D2" s="81"/>
      <c r="E2" s="81"/>
      <c r="F2" s="81"/>
      <c r="G2" s="81"/>
      <c r="H2" s="81"/>
      <c r="I2" s="81"/>
      <c r="J2" s="81"/>
      <c r="K2" s="81"/>
    </row>
    <row r="3" spans="1:11" ht="31.5" customHeight="1" x14ac:dyDescent="0.25">
      <c r="A3" s="58" t="s">
        <v>176</v>
      </c>
      <c r="D3" s="81" t="s">
        <v>113</v>
      </c>
      <c r="E3" s="81"/>
      <c r="F3" s="81"/>
      <c r="G3" s="81"/>
      <c r="H3" s="81"/>
      <c r="I3" s="81"/>
      <c r="J3" s="81"/>
      <c r="K3" s="81"/>
    </row>
    <row r="4" spans="1:11" ht="31.5" customHeight="1" x14ac:dyDescent="0.25">
      <c r="D4" s="81"/>
      <c r="E4" s="81"/>
      <c r="F4" s="81"/>
      <c r="G4" s="81"/>
      <c r="H4" s="81"/>
      <c r="I4" s="81"/>
      <c r="J4" s="81"/>
      <c r="K4" s="81"/>
    </row>
    <row r="5" spans="1:11" ht="15.75" x14ac:dyDescent="0.25">
      <c r="A5" s="77"/>
      <c r="B5" s="77"/>
      <c r="C5" s="77"/>
      <c r="D5" s="77"/>
      <c r="E5" s="77"/>
      <c r="F5" s="77"/>
      <c r="G5" s="77"/>
      <c r="H5" s="77"/>
      <c r="I5" s="77"/>
      <c r="J5" s="77"/>
      <c r="K5" s="77"/>
    </row>
    <row r="7" spans="1:11" x14ac:dyDescent="0.25">
      <c r="D7" s="30"/>
      <c r="E7" s="30"/>
      <c r="F7" s="30"/>
      <c r="G7" s="30"/>
      <c r="H7" s="30"/>
      <c r="I7" s="30"/>
      <c r="J7" s="30"/>
      <c r="K7" s="30"/>
    </row>
    <row r="8" spans="1:11" ht="15.75" thickBot="1" x14ac:dyDescent="0.3">
      <c r="B8" s="13" t="s">
        <v>64</v>
      </c>
      <c r="C8" s="13" t="s">
        <v>65</v>
      </c>
      <c r="D8" s="13" t="s">
        <v>94</v>
      </c>
      <c r="E8" s="13" t="s">
        <v>95</v>
      </c>
      <c r="F8" s="13" t="s">
        <v>33</v>
      </c>
      <c r="G8" s="17"/>
      <c r="H8" s="17"/>
      <c r="I8" s="17"/>
      <c r="J8" s="17"/>
      <c r="K8" s="17"/>
    </row>
    <row r="9" spans="1:11" x14ac:dyDescent="0.25">
      <c r="B9" s="1" t="s">
        <v>7</v>
      </c>
      <c r="C9" s="9" t="s">
        <v>50</v>
      </c>
      <c r="D9" s="9">
        <v>29</v>
      </c>
      <c r="E9" s="9">
        <v>448</v>
      </c>
      <c r="F9" s="9">
        <v>477</v>
      </c>
      <c r="G9" s="16"/>
      <c r="H9" s="16"/>
      <c r="I9" s="16"/>
      <c r="J9" s="16"/>
      <c r="K9" s="16"/>
    </row>
    <row r="10" spans="1:11" x14ac:dyDescent="0.25">
      <c r="B10" s="17" t="s">
        <v>8</v>
      </c>
      <c r="C10" s="16" t="s">
        <v>51</v>
      </c>
      <c r="D10" s="9">
        <v>2375</v>
      </c>
      <c r="E10" s="9">
        <v>1980</v>
      </c>
      <c r="F10" s="9">
        <v>4355</v>
      </c>
      <c r="G10" s="16"/>
      <c r="H10" s="16"/>
      <c r="I10" s="16"/>
      <c r="J10" s="16"/>
      <c r="K10" s="16"/>
    </row>
    <row r="11" spans="1:11" x14ac:dyDescent="0.25">
      <c r="B11" s="17" t="s">
        <v>9</v>
      </c>
      <c r="C11" s="16" t="s">
        <v>52</v>
      </c>
      <c r="D11" s="9">
        <v>1224</v>
      </c>
      <c r="E11" s="9">
        <v>621</v>
      </c>
      <c r="F11" s="9">
        <v>1845</v>
      </c>
      <c r="G11" s="16"/>
      <c r="H11" s="16"/>
      <c r="I11" s="16"/>
      <c r="J11" s="16"/>
      <c r="K11" s="16"/>
    </row>
    <row r="12" spans="1:11" x14ac:dyDescent="0.25">
      <c r="B12" s="17" t="s">
        <v>10</v>
      </c>
      <c r="C12" s="16" t="s">
        <v>53</v>
      </c>
      <c r="D12" s="9">
        <v>4871</v>
      </c>
      <c r="E12" s="9">
        <v>1778</v>
      </c>
      <c r="F12" s="9">
        <v>6649</v>
      </c>
      <c r="G12" s="16"/>
      <c r="H12" s="16"/>
      <c r="I12" s="16"/>
      <c r="J12" s="16"/>
      <c r="K12" s="16"/>
    </row>
    <row r="13" spans="1:11" x14ac:dyDescent="0.25">
      <c r="B13" s="17" t="s">
        <v>11</v>
      </c>
      <c r="C13" s="15" t="s">
        <v>54</v>
      </c>
      <c r="D13" s="9">
        <v>2950</v>
      </c>
      <c r="E13" s="9">
        <v>1797</v>
      </c>
      <c r="F13" s="9">
        <v>4747</v>
      </c>
      <c r="G13" s="16"/>
      <c r="H13" s="16"/>
      <c r="I13" s="16"/>
      <c r="J13" s="16"/>
      <c r="K13" s="16"/>
    </row>
    <row r="14" spans="1:11" x14ac:dyDescent="0.25">
      <c r="B14" s="17" t="s">
        <v>12</v>
      </c>
      <c r="C14" s="15" t="s">
        <v>55</v>
      </c>
      <c r="D14" s="9">
        <v>4736</v>
      </c>
      <c r="E14" s="9">
        <v>3042</v>
      </c>
      <c r="F14" s="9">
        <v>7778</v>
      </c>
      <c r="G14" s="16"/>
      <c r="H14" s="16"/>
      <c r="I14" s="16"/>
      <c r="J14" s="16"/>
      <c r="K14" s="16"/>
    </row>
    <row r="15" spans="1:11" x14ac:dyDescent="0.25">
      <c r="B15" s="17" t="s">
        <v>13</v>
      </c>
      <c r="C15" s="20" t="s">
        <v>56</v>
      </c>
      <c r="D15" s="9">
        <v>1107</v>
      </c>
      <c r="E15" s="9">
        <v>177</v>
      </c>
      <c r="F15" s="9">
        <v>1284</v>
      </c>
      <c r="G15" s="16"/>
      <c r="H15" s="16"/>
      <c r="I15" s="16"/>
      <c r="J15" s="16"/>
      <c r="K15" s="16"/>
    </row>
    <row r="16" spans="1:11" x14ac:dyDescent="0.25">
      <c r="B16" s="17" t="s">
        <v>20</v>
      </c>
      <c r="C16" s="16" t="s">
        <v>57</v>
      </c>
      <c r="D16" s="9">
        <v>445</v>
      </c>
      <c r="E16" s="9">
        <v>111</v>
      </c>
      <c r="F16" s="9">
        <v>556</v>
      </c>
      <c r="G16" s="16"/>
      <c r="H16" s="16"/>
      <c r="I16" s="16"/>
      <c r="J16" s="16"/>
      <c r="K16" s="16"/>
    </row>
    <row r="17" spans="2:11" x14ac:dyDescent="0.25">
      <c r="B17" s="17" t="s">
        <v>14</v>
      </c>
      <c r="C17" s="16" t="s">
        <v>60</v>
      </c>
      <c r="D17" s="9">
        <v>1586</v>
      </c>
      <c r="E17" s="9">
        <v>316</v>
      </c>
      <c r="F17" s="9">
        <v>1902</v>
      </c>
      <c r="G17" s="16"/>
      <c r="H17" s="16"/>
      <c r="I17" s="16"/>
      <c r="J17" s="16"/>
      <c r="K17" s="16"/>
    </row>
    <row r="18" spans="2:11" x14ac:dyDescent="0.25">
      <c r="B18" s="17" t="s">
        <v>15</v>
      </c>
      <c r="C18" s="16" t="s">
        <v>61</v>
      </c>
      <c r="D18" s="9">
        <v>1925</v>
      </c>
      <c r="E18" s="9">
        <v>1139</v>
      </c>
      <c r="F18" s="9">
        <v>3064</v>
      </c>
      <c r="G18" s="16"/>
      <c r="H18" s="16"/>
      <c r="I18" s="16"/>
      <c r="J18" s="16"/>
      <c r="K18" s="16"/>
    </row>
    <row r="19" spans="2:11" x14ac:dyDescent="0.25">
      <c r="B19" s="17" t="s">
        <v>87</v>
      </c>
      <c r="C19" s="16" t="s">
        <v>88</v>
      </c>
      <c r="D19" s="9">
        <v>1125</v>
      </c>
      <c r="E19" s="9">
        <v>352</v>
      </c>
      <c r="F19" s="9">
        <v>1477</v>
      </c>
      <c r="G19" s="16"/>
      <c r="H19" s="16"/>
      <c r="I19" s="16"/>
      <c r="J19" s="16"/>
      <c r="K19" s="16"/>
    </row>
    <row r="20" spans="2:11" x14ac:dyDescent="0.25">
      <c r="B20" s="17" t="s">
        <v>18</v>
      </c>
      <c r="C20" s="15" t="s">
        <v>59</v>
      </c>
      <c r="D20" s="9">
        <v>883</v>
      </c>
      <c r="E20" s="9">
        <v>394</v>
      </c>
      <c r="F20" s="9">
        <v>1277</v>
      </c>
      <c r="G20" s="16"/>
      <c r="H20" s="16"/>
      <c r="I20" s="16"/>
      <c r="J20" s="16"/>
      <c r="K20" s="16"/>
    </row>
    <row r="21" spans="2:11" x14ac:dyDescent="0.25">
      <c r="B21" s="17" t="s">
        <v>19</v>
      </c>
      <c r="C21" s="15" t="s">
        <v>58</v>
      </c>
      <c r="D21" s="9">
        <v>965</v>
      </c>
      <c r="E21" s="9">
        <v>638</v>
      </c>
      <c r="F21" s="9">
        <v>1603</v>
      </c>
      <c r="G21" s="16"/>
      <c r="H21" s="16"/>
      <c r="I21" s="16"/>
      <c r="J21" s="16"/>
      <c r="K21" s="16"/>
    </row>
    <row r="22" spans="2:11" x14ac:dyDescent="0.25">
      <c r="B22" s="17" t="s">
        <v>89</v>
      </c>
      <c r="C22" s="15" t="s">
        <v>90</v>
      </c>
      <c r="D22" s="9">
        <v>2</v>
      </c>
      <c r="E22" s="9">
        <v>1</v>
      </c>
      <c r="F22" s="9">
        <v>3</v>
      </c>
      <c r="G22" s="16"/>
      <c r="H22" s="16"/>
      <c r="I22" s="16"/>
      <c r="J22" s="16"/>
      <c r="K22" s="16"/>
    </row>
    <row r="23" spans="2:11" ht="15.75" thickBot="1" x14ac:dyDescent="0.3">
      <c r="B23" s="47"/>
      <c r="C23" s="27" t="s">
        <v>33</v>
      </c>
      <c r="D23" s="12">
        <v>24223</v>
      </c>
      <c r="E23" s="12">
        <v>12794</v>
      </c>
      <c r="F23" s="12">
        <v>37017</v>
      </c>
      <c r="G23" s="21"/>
      <c r="H23" s="21"/>
      <c r="I23" s="21"/>
      <c r="J23" s="21"/>
      <c r="K23" s="21"/>
    </row>
    <row r="28" spans="2:11" x14ac:dyDescent="0.25">
      <c r="D28" s="30"/>
      <c r="E28" s="30"/>
      <c r="F28" s="30"/>
      <c r="G28" s="30"/>
      <c r="H28" s="30"/>
      <c r="I28" s="30"/>
      <c r="J28" s="30"/>
      <c r="K28" s="30"/>
    </row>
    <row r="29" spans="2:11" ht="15.75" thickBot="1" x14ac:dyDescent="0.3">
      <c r="C29" s="13" t="s">
        <v>66</v>
      </c>
      <c r="D29" s="13" t="s">
        <v>94</v>
      </c>
      <c r="E29" s="13" t="s">
        <v>95</v>
      </c>
      <c r="F29" s="13" t="s">
        <v>33</v>
      </c>
      <c r="G29" s="17"/>
      <c r="H29" s="17"/>
      <c r="I29" s="17"/>
    </row>
    <row r="30" spans="2:11" x14ac:dyDescent="0.25">
      <c r="C30" s="4" t="s">
        <v>73</v>
      </c>
      <c r="D30" s="9">
        <v>603</v>
      </c>
      <c r="E30" s="9">
        <v>324</v>
      </c>
      <c r="F30" s="9">
        <v>927</v>
      </c>
      <c r="G30" s="16"/>
      <c r="H30" s="16"/>
      <c r="I30" s="16"/>
    </row>
    <row r="31" spans="2:11" x14ac:dyDescent="0.25">
      <c r="C31" s="4" t="s">
        <v>74</v>
      </c>
      <c r="D31" s="9">
        <v>1756</v>
      </c>
      <c r="E31" s="9">
        <v>1074</v>
      </c>
      <c r="F31" s="9">
        <v>2830</v>
      </c>
      <c r="G31" s="16"/>
      <c r="H31" s="16"/>
      <c r="I31" s="16"/>
    </row>
    <row r="32" spans="2:11" x14ac:dyDescent="0.25">
      <c r="C32" s="4" t="s">
        <v>75</v>
      </c>
      <c r="D32" s="9">
        <v>1122</v>
      </c>
      <c r="E32" s="9">
        <v>452</v>
      </c>
      <c r="F32" s="9">
        <v>1574</v>
      </c>
      <c r="G32" s="16"/>
      <c r="H32" s="16"/>
      <c r="I32" s="16"/>
    </row>
    <row r="33" spans="3:11" x14ac:dyDescent="0.25">
      <c r="C33" s="4" t="s">
        <v>76</v>
      </c>
      <c r="D33" s="9">
        <v>297</v>
      </c>
      <c r="E33" s="9">
        <v>436</v>
      </c>
      <c r="F33" s="9">
        <v>733</v>
      </c>
      <c r="G33" s="16"/>
      <c r="H33" s="16"/>
      <c r="I33" s="16"/>
    </row>
    <row r="34" spans="3:11" x14ac:dyDescent="0.25">
      <c r="C34" s="4" t="s">
        <v>77</v>
      </c>
      <c r="D34" s="9">
        <v>1929</v>
      </c>
      <c r="E34" s="9">
        <v>1839</v>
      </c>
      <c r="F34" s="9">
        <v>3768</v>
      </c>
      <c r="G34" s="16"/>
      <c r="H34" s="16"/>
      <c r="I34" s="16"/>
    </row>
    <row r="35" spans="3:11" x14ac:dyDescent="0.25">
      <c r="C35" s="4" t="s">
        <v>78</v>
      </c>
      <c r="D35" s="9">
        <v>2807</v>
      </c>
      <c r="E35" s="9">
        <v>1203</v>
      </c>
      <c r="F35" s="9">
        <v>4010</v>
      </c>
      <c r="G35" s="16"/>
      <c r="H35" s="16"/>
      <c r="I35" s="16"/>
    </row>
    <row r="36" spans="3:11" ht="15.75" thickBot="1" x14ac:dyDescent="0.3">
      <c r="C36" s="27" t="s">
        <v>33</v>
      </c>
      <c r="D36" s="12">
        <v>8514</v>
      </c>
      <c r="E36" s="12">
        <v>5328</v>
      </c>
      <c r="F36" s="12">
        <v>13842</v>
      </c>
      <c r="G36" s="21"/>
      <c r="H36" s="21"/>
      <c r="I36" s="21"/>
      <c r="J36" s="21"/>
      <c r="K36" s="21"/>
    </row>
  </sheetData>
  <mergeCells count="3">
    <mergeCell ref="D1:K2"/>
    <mergeCell ref="D3:K4"/>
    <mergeCell ref="A5:K5"/>
  </mergeCells>
  <hyperlinks>
    <hyperlink ref="A3" location="Information!A1" display="Back to summary of contents"/>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zoomScale="80" zoomScaleNormal="80" workbookViewId="0">
      <selection activeCell="A3" sqref="A3"/>
    </sheetView>
  </sheetViews>
  <sheetFormatPr defaultColWidth="9.28515625" defaultRowHeight="15" x14ac:dyDescent="0.25"/>
  <cols>
    <col min="1" max="1" width="9" style="4" bestFit="1" customWidth="1"/>
    <col min="2" max="2" width="10.28515625" style="4" customWidth="1"/>
    <col min="3" max="3" width="13.28515625" style="4" customWidth="1"/>
    <col min="4" max="4" width="15.7109375" style="4" customWidth="1"/>
    <col min="5" max="5" width="18.28515625" style="4" bestFit="1" customWidth="1"/>
    <col min="6" max="6" width="20.7109375" style="4" customWidth="1"/>
    <col min="7" max="7" width="22.28515625" style="4" customWidth="1"/>
    <col min="8" max="8" width="16.28515625" style="4" customWidth="1"/>
    <col min="9" max="9" width="18.7109375" style="4" customWidth="1"/>
    <col min="10" max="10" width="12" style="4" bestFit="1" customWidth="1"/>
    <col min="11" max="11" width="15.5703125" style="4" customWidth="1"/>
    <col min="12" max="12" width="14.7109375" style="4" bestFit="1" customWidth="1"/>
    <col min="13" max="16384" width="9.28515625" style="4"/>
  </cols>
  <sheetData>
    <row r="1" spans="1:12" ht="31.5" customHeight="1" x14ac:dyDescent="0.25">
      <c r="D1" s="81"/>
      <c r="E1" s="81"/>
      <c r="F1" s="81"/>
      <c r="G1" s="81"/>
      <c r="H1" s="81"/>
      <c r="I1" s="81"/>
      <c r="J1" s="81"/>
      <c r="K1" s="81"/>
    </row>
    <row r="2" spans="1:12" ht="31.5" customHeight="1" x14ac:dyDescent="0.25">
      <c r="D2" s="81"/>
      <c r="E2" s="81"/>
      <c r="F2" s="81"/>
      <c r="G2" s="81"/>
      <c r="H2" s="81"/>
      <c r="I2" s="81"/>
      <c r="J2" s="81"/>
      <c r="K2" s="81"/>
    </row>
    <row r="3" spans="1:12" ht="31.5" customHeight="1" x14ac:dyDescent="0.25">
      <c r="A3" s="58" t="s">
        <v>176</v>
      </c>
      <c r="D3" s="81" t="s">
        <v>96</v>
      </c>
      <c r="E3" s="81"/>
      <c r="F3" s="81"/>
      <c r="G3" s="81"/>
      <c r="H3" s="81"/>
      <c r="I3" s="81"/>
      <c r="J3" s="81"/>
      <c r="K3" s="81"/>
    </row>
    <row r="4" spans="1:12" ht="31.5" customHeight="1" x14ac:dyDescent="0.25">
      <c r="D4" s="81"/>
      <c r="E4" s="81"/>
      <c r="F4" s="81"/>
      <c r="G4" s="81"/>
      <c r="H4" s="81"/>
      <c r="I4" s="81"/>
      <c r="J4" s="81"/>
      <c r="K4" s="81"/>
    </row>
    <row r="5" spans="1:12" ht="15.75" x14ac:dyDescent="0.25">
      <c r="A5" s="77"/>
      <c r="B5" s="77"/>
      <c r="C5" s="77"/>
      <c r="D5" s="77"/>
      <c r="E5" s="77"/>
      <c r="F5" s="77"/>
      <c r="G5" s="77"/>
      <c r="H5" s="77"/>
      <c r="I5" s="77"/>
      <c r="J5" s="77"/>
      <c r="K5" s="77"/>
    </row>
    <row r="7" spans="1:12" x14ac:dyDescent="0.25">
      <c r="E7" s="30"/>
      <c r="F7" s="30"/>
      <c r="G7" s="30"/>
      <c r="H7" s="30"/>
      <c r="I7" s="30"/>
      <c r="J7" s="30"/>
      <c r="K7" s="30"/>
    </row>
    <row r="8" spans="1:12" ht="15.75" thickBot="1" x14ac:dyDescent="0.3">
      <c r="C8" s="13" t="s">
        <v>97</v>
      </c>
      <c r="D8" s="13" t="s">
        <v>98</v>
      </c>
      <c r="E8" s="13" t="s">
        <v>99</v>
      </c>
      <c r="F8" s="13" t="s">
        <v>100</v>
      </c>
      <c r="G8" s="13" t="s">
        <v>101</v>
      </c>
      <c r="H8" s="13" t="s">
        <v>102</v>
      </c>
      <c r="I8" s="13" t="s">
        <v>103</v>
      </c>
      <c r="J8" s="13" t="s">
        <v>104</v>
      </c>
      <c r="K8" s="13" t="s">
        <v>105</v>
      </c>
      <c r="L8" s="13" t="s">
        <v>33</v>
      </c>
    </row>
    <row r="9" spans="1:12" x14ac:dyDescent="0.25">
      <c r="C9" s="1" t="s">
        <v>106</v>
      </c>
      <c r="D9" s="9">
        <v>43061498</v>
      </c>
      <c r="E9" s="9">
        <v>1414173498</v>
      </c>
      <c r="F9" s="9">
        <v>220070996</v>
      </c>
      <c r="G9" s="9">
        <v>28154388</v>
      </c>
      <c r="H9" s="16">
        <v>279450236</v>
      </c>
      <c r="I9" s="16">
        <v>233458585</v>
      </c>
      <c r="J9" s="16">
        <v>41402020</v>
      </c>
      <c r="K9" s="16">
        <v>80631592</v>
      </c>
      <c r="L9" s="21">
        <v>2340402813</v>
      </c>
    </row>
    <row r="10" spans="1:12" x14ac:dyDescent="0.25">
      <c r="C10" s="17" t="s">
        <v>107</v>
      </c>
      <c r="D10" s="9">
        <v>154788422</v>
      </c>
      <c r="E10" s="9">
        <v>6784848447</v>
      </c>
      <c r="F10" s="9">
        <v>623795495</v>
      </c>
      <c r="G10" s="9">
        <v>127158707</v>
      </c>
      <c r="H10" s="9">
        <v>1184299890</v>
      </c>
      <c r="I10" s="9">
        <v>1148689262</v>
      </c>
      <c r="J10" s="9">
        <v>112183659</v>
      </c>
      <c r="K10" s="9">
        <v>353838202</v>
      </c>
      <c r="L10" s="10">
        <v>10489602084</v>
      </c>
    </row>
    <row r="11" spans="1:12" x14ac:dyDescent="0.25">
      <c r="C11" s="17" t="s">
        <v>108</v>
      </c>
      <c r="D11" s="9">
        <v>153669200</v>
      </c>
      <c r="E11" s="9">
        <v>6531833246</v>
      </c>
      <c r="F11" s="9">
        <v>611799634</v>
      </c>
      <c r="G11" s="9">
        <v>113170483</v>
      </c>
      <c r="H11" s="9">
        <v>734213757</v>
      </c>
      <c r="I11" s="9">
        <v>929536517</v>
      </c>
      <c r="J11" s="9">
        <v>118728226</v>
      </c>
      <c r="K11" s="9">
        <v>292828560</v>
      </c>
      <c r="L11" s="10">
        <v>9485779623</v>
      </c>
    </row>
    <row r="12" spans="1:12" x14ac:dyDescent="0.25">
      <c r="C12" s="17" t="s">
        <v>109</v>
      </c>
      <c r="D12" s="9">
        <v>36004077</v>
      </c>
      <c r="E12" s="9">
        <v>1454252288</v>
      </c>
      <c r="F12" s="9">
        <v>172139500</v>
      </c>
      <c r="G12" s="9">
        <v>30700444</v>
      </c>
      <c r="H12" s="9">
        <v>165155747</v>
      </c>
      <c r="I12" s="9">
        <v>204397705</v>
      </c>
      <c r="J12" s="9">
        <v>29721032</v>
      </c>
      <c r="K12" s="9">
        <v>55704820</v>
      </c>
      <c r="L12" s="10">
        <v>2148075613</v>
      </c>
    </row>
    <row r="13" spans="1:12" ht="15.75" thickBot="1" x14ac:dyDescent="0.3">
      <c r="C13" s="11" t="s">
        <v>33</v>
      </c>
      <c r="D13" s="12">
        <v>387523197</v>
      </c>
      <c r="E13" s="12">
        <v>16185107479</v>
      </c>
      <c r="F13" s="12">
        <v>1627805625</v>
      </c>
      <c r="G13" s="12">
        <v>299184022</v>
      </c>
      <c r="H13" s="12">
        <v>2363119630</v>
      </c>
      <c r="I13" s="12">
        <v>2516082069</v>
      </c>
      <c r="J13" s="12">
        <v>302034937</v>
      </c>
      <c r="K13" s="12">
        <v>783003174</v>
      </c>
      <c r="L13" s="12">
        <v>24463860133</v>
      </c>
    </row>
    <row r="14" spans="1:12" x14ac:dyDescent="0.25">
      <c r="C14" s="61" t="s">
        <v>110</v>
      </c>
      <c r="D14" s="15"/>
      <c r="E14" s="9"/>
      <c r="F14" s="9"/>
      <c r="G14" s="9"/>
      <c r="H14" s="16"/>
      <c r="I14" s="16"/>
      <c r="J14" s="16"/>
      <c r="K14" s="16"/>
      <c r="L14" s="16"/>
    </row>
    <row r="15" spans="1:12" x14ac:dyDescent="0.25">
      <c r="C15" s="17"/>
      <c r="D15" s="20"/>
      <c r="E15" s="9"/>
      <c r="F15" s="9"/>
      <c r="G15" s="9"/>
      <c r="H15" s="16"/>
      <c r="I15" s="16"/>
      <c r="J15" s="16"/>
      <c r="K15" s="16"/>
      <c r="L15" s="16"/>
    </row>
    <row r="16" spans="1:12" x14ac:dyDescent="0.25">
      <c r="E16" s="9"/>
      <c r="F16" s="9"/>
      <c r="G16" s="9"/>
      <c r="H16" s="16"/>
      <c r="I16" s="16"/>
      <c r="J16" s="16"/>
      <c r="K16" s="16"/>
      <c r="L16" s="16"/>
    </row>
    <row r="17" spans="3:12" ht="15.75" thickBot="1" x14ac:dyDescent="0.3">
      <c r="C17" s="13" t="s">
        <v>97</v>
      </c>
      <c r="D17" s="13" t="s">
        <v>98</v>
      </c>
      <c r="E17" s="13" t="s">
        <v>99</v>
      </c>
      <c r="F17" s="13" t="s">
        <v>100</v>
      </c>
      <c r="G17" s="13" t="s">
        <v>101</v>
      </c>
      <c r="H17" s="13" t="s">
        <v>102</v>
      </c>
      <c r="I17" s="13" t="s">
        <v>103</v>
      </c>
      <c r="J17" s="13" t="s">
        <v>104</v>
      </c>
      <c r="K17" s="13" t="s">
        <v>105</v>
      </c>
      <c r="L17" s="13" t="s">
        <v>33</v>
      </c>
    </row>
    <row r="18" spans="3:12" x14ac:dyDescent="0.25">
      <c r="C18" s="1" t="s">
        <v>106</v>
      </c>
      <c r="D18" s="9">
        <v>101</v>
      </c>
      <c r="E18" s="9">
        <v>2682</v>
      </c>
      <c r="F18" s="9">
        <v>449</v>
      </c>
      <c r="G18" s="9">
        <v>61</v>
      </c>
      <c r="H18" s="16">
        <v>456</v>
      </c>
      <c r="I18" s="16">
        <v>445</v>
      </c>
      <c r="J18" s="16">
        <v>70</v>
      </c>
      <c r="K18" s="16">
        <v>145</v>
      </c>
      <c r="L18" s="21">
        <v>4409</v>
      </c>
    </row>
    <row r="19" spans="3:12" x14ac:dyDescent="0.25">
      <c r="C19" s="17" t="s">
        <v>107</v>
      </c>
      <c r="D19" s="9">
        <v>283</v>
      </c>
      <c r="E19" s="9">
        <v>10040</v>
      </c>
      <c r="F19" s="9">
        <v>1163</v>
      </c>
      <c r="G19" s="9">
        <v>162</v>
      </c>
      <c r="H19" s="9">
        <v>1501</v>
      </c>
      <c r="I19" s="9">
        <v>1790</v>
      </c>
      <c r="J19" s="9">
        <v>194</v>
      </c>
      <c r="K19" s="9">
        <v>521</v>
      </c>
      <c r="L19" s="10">
        <v>15654</v>
      </c>
    </row>
    <row r="20" spans="3:12" x14ac:dyDescent="0.25">
      <c r="C20" s="17" t="s">
        <v>108</v>
      </c>
      <c r="D20" s="9">
        <v>234</v>
      </c>
      <c r="E20" s="9">
        <v>9278</v>
      </c>
      <c r="F20" s="9">
        <v>1086</v>
      </c>
      <c r="G20" s="9">
        <v>143</v>
      </c>
      <c r="H20" s="9">
        <v>905</v>
      </c>
      <c r="I20" s="9">
        <v>1352</v>
      </c>
      <c r="J20" s="9">
        <v>207</v>
      </c>
      <c r="K20" s="9">
        <v>442</v>
      </c>
      <c r="L20" s="10">
        <v>13647</v>
      </c>
    </row>
    <row r="21" spans="3:12" x14ac:dyDescent="0.25">
      <c r="C21" s="17" t="s">
        <v>109</v>
      </c>
      <c r="D21" s="9">
        <v>54</v>
      </c>
      <c r="E21" s="9">
        <v>2223</v>
      </c>
      <c r="F21" s="9">
        <v>317</v>
      </c>
      <c r="G21" s="9">
        <v>45</v>
      </c>
      <c r="H21" s="9">
        <v>223</v>
      </c>
      <c r="I21" s="9">
        <v>290</v>
      </c>
      <c r="J21" s="9">
        <v>55</v>
      </c>
      <c r="K21" s="9">
        <v>100</v>
      </c>
      <c r="L21" s="10">
        <v>3307</v>
      </c>
    </row>
    <row r="22" spans="3:12" ht="15.75" thickBot="1" x14ac:dyDescent="0.3">
      <c r="C22" s="11" t="s">
        <v>33</v>
      </c>
      <c r="D22" s="12">
        <v>672</v>
      </c>
      <c r="E22" s="12">
        <v>24223</v>
      </c>
      <c r="F22" s="12">
        <v>3015</v>
      </c>
      <c r="G22" s="12">
        <v>411</v>
      </c>
      <c r="H22" s="12">
        <v>3085</v>
      </c>
      <c r="I22" s="12">
        <v>3877</v>
      </c>
      <c r="J22" s="12">
        <v>526</v>
      </c>
      <c r="K22" s="12">
        <v>1208</v>
      </c>
      <c r="L22" s="12">
        <v>37017</v>
      </c>
    </row>
    <row r="23" spans="3:12" x14ac:dyDescent="0.25">
      <c r="C23" s="62" t="s">
        <v>111</v>
      </c>
    </row>
  </sheetData>
  <mergeCells count="3">
    <mergeCell ref="D1:K2"/>
    <mergeCell ref="D3:K4"/>
    <mergeCell ref="A5:K5"/>
  </mergeCells>
  <hyperlinks>
    <hyperlink ref="A3" location="Information!A1" display="Back to summary of contents"/>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80" zoomScaleNormal="80" workbookViewId="0">
      <selection activeCell="D3" sqref="D3:K4"/>
    </sheetView>
  </sheetViews>
  <sheetFormatPr defaultColWidth="9.28515625" defaultRowHeight="15" x14ac:dyDescent="0.25"/>
  <cols>
    <col min="1" max="1" width="9" style="4" bestFit="1" customWidth="1"/>
    <col min="2" max="2" width="10.28515625" style="4" customWidth="1"/>
    <col min="3" max="3" width="13.28515625" style="4" customWidth="1"/>
    <col min="4" max="4" width="14.7109375" style="4" bestFit="1" customWidth="1"/>
    <col min="5" max="5" width="18.28515625" style="4" bestFit="1" customWidth="1"/>
    <col min="6" max="7" width="16.7109375" style="4" bestFit="1" customWidth="1"/>
    <col min="8" max="8" width="15.7109375" style="4" customWidth="1"/>
    <col min="9" max="9" width="13.5703125" style="4" bestFit="1" customWidth="1"/>
    <col min="10" max="10" width="14.7109375" style="4" bestFit="1" customWidth="1"/>
    <col min="11" max="11" width="13.5703125" style="4" bestFit="1" customWidth="1"/>
    <col min="12" max="12" width="14.7109375" style="4" bestFit="1" customWidth="1"/>
    <col min="13" max="16384" width="9.28515625" style="4"/>
  </cols>
  <sheetData>
    <row r="1" spans="1:11" ht="31.5" customHeight="1" x14ac:dyDescent="0.25">
      <c r="D1" s="81"/>
      <c r="E1" s="81"/>
      <c r="F1" s="81"/>
      <c r="G1" s="81"/>
      <c r="H1" s="81"/>
      <c r="I1" s="81"/>
      <c r="J1" s="81"/>
      <c r="K1" s="81"/>
    </row>
    <row r="2" spans="1:11" ht="31.5" customHeight="1" x14ac:dyDescent="0.25">
      <c r="D2" s="81"/>
      <c r="E2" s="81"/>
      <c r="F2" s="81"/>
      <c r="G2" s="81"/>
      <c r="H2" s="81"/>
      <c r="I2" s="81"/>
      <c r="J2" s="81"/>
      <c r="K2" s="81"/>
    </row>
    <row r="3" spans="1:11" ht="31.5" customHeight="1" x14ac:dyDescent="0.25">
      <c r="A3" s="58" t="s">
        <v>176</v>
      </c>
      <c r="D3" s="81" t="s">
        <v>181</v>
      </c>
      <c r="E3" s="81"/>
      <c r="F3" s="81"/>
      <c r="G3" s="81"/>
      <c r="H3" s="81"/>
      <c r="I3" s="81"/>
      <c r="J3" s="81"/>
      <c r="K3" s="81"/>
    </row>
    <row r="4" spans="1:11" ht="31.5" customHeight="1" x14ac:dyDescent="0.25">
      <c r="D4" s="81"/>
      <c r="E4" s="81"/>
      <c r="F4" s="81"/>
      <c r="G4" s="81"/>
      <c r="H4" s="81"/>
      <c r="I4" s="81"/>
      <c r="J4" s="81"/>
      <c r="K4" s="81"/>
    </row>
    <row r="5" spans="1:11" ht="15.75" x14ac:dyDescent="0.25">
      <c r="A5" s="77"/>
      <c r="B5" s="77"/>
      <c r="C5" s="77"/>
      <c r="D5" s="77"/>
      <c r="E5" s="77"/>
      <c r="F5" s="77"/>
      <c r="G5" s="77"/>
      <c r="H5" s="77"/>
      <c r="I5" s="77"/>
      <c r="J5" s="77"/>
      <c r="K5" s="77"/>
    </row>
    <row r="7" spans="1:11" x14ac:dyDescent="0.25">
      <c r="E7" s="30"/>
      <c r="F7" s="30"/>
      <c r="G7" s="30"/>
    </row>
    <row r="8" spans="1:11" ht="15.75" thickBot="1" x14ac:dyDescent="0.3">
      <c r="C8" s="13" t="s">
        <v>97</v>
      </c>
      <c r="D8" s="13" t="s">
        <v>92</v>
      </c>
      <c r="E8" s="13" t="s">
        <v>93</v>
      </c>
      <c r="F8" s="13" t="s">
        <v>33</v>
      </c>
    </row>
    <row r="9" spans="1:11" x14ac:dyDescent="0.25">
      <c r="C9" s="1" t="s">
        <v>106</v>
      </c>
      <c r="D9" s="9">
        <v>1231519018</v>
      </c>
      <c r="E9" s="9">
        <v>1108883795</v>
      </c>
      <c r="F9" s="21">
        <v>2340402813</v>
      </c>
    </row>
    <row r="10" spans="1:11" x14ac:dyDescent="0.25">
      <c r="C10" s="17" t="s">
        <v>107</v>
      </c>
      <c r="D10" s="9">
        <v>5992107552</v>
      </c>
      <c r="E10" s="9">
        <v>4497494532</v>
      </c>
      <c r="F10" s="10">
        <v>10489602084</v>
      </c>
    </row>
    <row r="11" spans="1:11" x14ac:dyDescent="0.25">
      <c r="C11" s="17" t="s">
        <v>108</v>
      </c>
      <c r="D11" s="9">
        <v>5348215732</v>
      </c>
      <c r="E11" s="9">
        <v>4137563891</v>
      </c>
      <c r="F11" s="10">
        <v>9485779623</v>
      </c>
      <c r="G11" s="64"/>
    </row>
    <row r="12" spans="1:11" x14ac:dyDescent="0.25">
      <c r="C12" s="17" t="s">
        <v>109</v>
      </c>
      <c r="D12" s="9">
        <v>1355319081</v>
      </c>
      <c r="E12" s="9">
        <v>792756532</v>
      </c>
      <c r="F12" s="10">
        <v>2148075613</v>
      </c>
    </row>
    <row r="13" spans="1:11" ht="15.75" thickBot="1" x14ac:dyDescent="0.3">
      <c r="C13" s="11" t="s">
        <v>33</v>
      </c>
      <c r="D13" s="12">
        <v>13927161383</v>
      </c>
      <c r="E13" s="12">
        <v>10536698750</v>
      </c>
      <c r="F13" s="12">
        <v>24463860133</v>
      </c>
    </row>
    <row r="14" spans="1:11" x14ac:dyDescent="0.25">
      <c r="C14" s="61" t="s">
        <v>110</v>
      </c>
      <c r="D14" s="15"/>
      <c r="E14" s="9"/>
      <c r="F14" s="9"/>
      <c r="G14" s="9"/>
    </row>
    <row r="15" spans="1:11" x14ac:dyDescent="0.25">
      <c r="C15" s="17"/>
      <c r="D15" s="20"/>
      <c r="E15" s="9"/>
      <c r="F15" s="9"/>
      <c r="G15" s="9"/>
    </row>
    <row r="16" spans="1:11" x14ac:dyDescent="0.25">
      <c r="E16" s="9"/>
      <c r="F16" s="9"/>
      <c r="G16" s="9"/>
    </row>
    <row r="17" spans="3:7" ht="15.75" thickBot="1" x14ac:dyDescent="0.3">
      <c r="C17" s="13" t="s">
        <v>97</v>
      </c>
      <c r="D17" s="13" t="s">
        <v>92</v>
      </c>
      <c r="E17" s="13" t="s">
        <v>93</v>
      </c>
      <c r="F17" s="13" t="s">
        <v>33</v>
      </c>
    </row>
    <row r="18" spans="3:7" x14ac:dyDescent="0.25">
      <c r="C18" s="1" t="s">
        <v>106</v>
      </c>
      <c r="D18" s="9">
        <v>2339</v>
      </c>
      <c r="E18" s="9">
        <v>2070</v>
      </c>
      <c r="F18" s="21">
        <v>4409</v>
      </c>
    </row>
    <row r="19" spans="3:7" x14ac:dyDescent="0.25">
      <c r="C19" s="17" t="s">
        <v>107</v>
      </c>
      <c r="D19" s="9">
        <v>8984</v>
      </c>
      <c r="E19" s="9">
        <v>6670</v>
      </c>
      <c r="F19" s="10">
        <v>15654</v>
      </c>
    </row>
    <row r="20" spans="3:7" x14ac:dyDescent="0.25">
      <c r="C20" s="17" t="s">
        <v>108</v>
      </c>
      <c r="D20" s="9">
        <v>7533</v>
      </c>
      <c r="E20" s="9">
        <v>6114</v>
      </c>
      <c r="F20" s="10">
        <v>13647</v>
      </c>
      <c r="G20" s="64"/>
    </row>
    <row r="21" spans="3:7" x14ac:dyDescent="0.25">
      <c r="C21" s="17" t="s">
        <v>109</v>
      </c>
      <c r="D21" s="9">
        <v>2055</v>
      </c>
      <c r="E21" s="9">
        <v>1252</v>
      </c>
      <c r="F21" s="10">
        <v>3307</v>
      </c>
    </row>
    <row r="22" spans="3:7" ht="15.75" thickBot="1" x14ac:dyDescent="0.3">
      <c r="C22" s="11" t="s">
        <v>33</v>
      </c>
      <c r="D22" s="12">
        <v>20911</v>
      </c>
      <c r="E22" s="12">
        <v>16106</v>
      </c>
      <c r="F22" s="12">
        <v>37017</v>
      </c>
    </row>
    <row r="23" spans="3:7" x14ac:dyDescent="0.25">
      <c r="C23" s="62" t="s">
        <v>111</v>
      </c>
    </row>
  </sheetData>
  <mergeCells count="3">
    <mergeCell ref="D1:K2"/>
    <mergeCell ref="D3:K4"/>
    <mergeCell ref="A5:K5"/>
  </mergeCells>
  <hyperlinks>
    <hyperlink ref="A3" location="Information!A1" display="Back to summary of contents"/>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zoomScale="80" zoomScaleNormal="80" workbookViewId="0">
      <selection activeCell="H12" sqref="H12"/>
    </sheetView>
  </sheetViews>
  <sheetFormatPr defaultColWidth="9.28515625" defaultRowHeight="15" x14ac:dyDescent="0.25"/>
  <cols>
    <col min="1" max="1" width="9" style="4" bestFit="1" customWidth="1"/>
    <col min="2" max="2" width="10.28515625" style="4" customWidth="1"/>
    <col min="3" max="3" width="22.7109375" style="4" customWidth="1"/>
    <col min="4" max="4" width="14.7109375" style="4" bestFit="1" customWidth="1"/>
    <col min="5" max="5" width="18.28515625" style="4" bestFit="1" customWidth="1"/>
    <col min="6" max="7" width="16.7109375" style="4" bestFit="1" customWidth="1"/>
    <col min="8" max="8" width="15.7109375" style="4" customWidth="1"/>
    <col min="9" max="9" width="16.28515625" style="4" customWidth="1"/>
    <col min="10" max="10" width="14.7109375" style="4" bestFit="1" customWidth="1"/>
    <col min="11" max="11" width="13.5703125" style="4" bestFit="1" customWidth="1"/>
    <col min="12" max="12" width="14.7109375" style="4" bestFit="1" customWidth="1"/>
    <col min="13" max="16384" width="9.28515625" style="4"/>
  </cols>
  <sheetData>
    <row r="1" spans="1:11" ht="31.5" customHeight="1" x14ac:dyDescent="0.25">
      <c r="D1" s="81"/>
      <c r="E1" s="81"/>
      <c r="F1" s="81"/>
      <c r="G1" s="81"/>
      <c r="H1" s="81"/>
      <c r="I1" s="81"/>
      <c r="J1" s="81"/>
      <c r="K1" s="81"/>
    </row>
    <row r="2" spans="1:11" ht="31.5" customHeight="1" x14ac:dyDescent="0.25">
      <c r="D2" s="81"/>
      <c r="E2" s="81"/>
      <c r="F2" s="81"/>
      <c r="G2" s="81"/>
      <c r="H2" s="81"/>
      <c r="I2" s="81"/>
      <c r="J2" s="81"/>
      <c r="K2" s="81"/>
    </row>
    <row r="3" spans="1:11" ht="31.5" customHeight="1" x14ac:dyDescent="0.25">
      <c r="A3" s="58" t="s">
        <v>176</v>
      </c>
      <c r="D3" s="81" t="s">
        <v>182</v>
      </c>
      <c r="E3" s="81"/>
      <c r="F3" s="81"/>
      <c r="G3" s="81"/>
      <c r="H3" s="81"/>
      <c r="I3" s="81"/>
      <c r="J3" s="81"/>
      <c r="K3" s="81"/>
    </row>
    <row r="4" spans="1:11" ht="31.5" customHeight="1" x14ac:dyDescent="0.25">
      <c r="D4" s="81"/>
      <c r="E4" s="81"/>
      <c r="F4" s="81"/>
      <c r="G4" s="81"/>
      <c r="H4" s="81"/>
      <c r="I4" s="81"/>
      <c r="J4" s="81"/>
      <c r="K4" s="81"/>
    </row>
    <row r="5" spans="1:11" ht="15.75" x14ac:dyDescent="0.25">
      <c r="A5" s="77"/>
      <c r="B5" s="77"/>
      <c r="C5" s="77"/>
      <c r="D5" s="77"/>
      <c r="E5" s="77"/>
      <c r="F5" s="77"/>
      <c r="G5" s="77"/>
      <c r="H5" s="77"/>
      <c r="I5" s="77"/>
      <c r="J5" s="77"/>
      <c r="K5" s="77"/>
    </row>
    <row r="7" spans="1:11" x14ac:dyDescent="0.25">
      <c r="E7" s="30"/>
      <c r="F7" s="30"/>
      <c r="G7" s="30"/>
    </row>
    <row r="8" spans="1:11" ht="15.75" thickBot="1" x14ac:dyDescent="0.3">
      <c r="C8" s="13" t="s">
        <v>112</v>
      </c>
      <c r="D8" s="13" t="s">
        <v>92</v>
      </c>
      <c r="E8" s="13" t="s">
        <v>93</v>
      </c>
      <c r="F8" s="13" t="s">
        <v>33</v>
      </c>
    </row>
    <row r="9" spans="1:11" x14ac:dyDescent="0.25">
      <c r="C9" s="1" t="s">
        <v>98</v>
      </c>
      <c r="D9" s="9">
        <v>215940738</v>
      </c>
      <c r="E9" s="9">
        <v>171582459</v>
      </c>
      <c r="F9" s="21">
        <v>387523197</v>
      </c>
    </row>
    <row r="10" spans="1:11" x14ac:dyDescent="0.25">
      <c r="C10" s="17" t="s">
        <v>99</v>
      </c>
      <c r="D10" s="9">
        <v>9265364617</v>
      </c>
      <c r="E10" s="9">
        <v>6919742862</v>
      </c>
      <c r="F10" s="21">
        <v>16185107479</v>
      </c>
      <c r="H10" s="9"/>
      <c r="I10" s="9"/>
    </row>
    <row r="11" spans="1:11" x14ac:dyDescent="0.25">
      <c r="C11" s="17" t="s">
        <v>100</v>
      </c>
      <c r="D11" s="9">
        <v>950260232</v>
      </c>
      <c r="E11" s="9">
        <v>677545393</v>
      </c>
      <c r="F11" s="21">
        <v>1627805625</v>
      </c>
    </row>
    <row r="12" spans="1:11" x14ac:dyDescent="0.25">
      <c r="C12" s="17" t="s">
        <v>101</v>
      </c>
      <c r="D12" s="9">
        <v>155073155</v>
      </c>
      <c r="E12" s="9">
        <v>144110867</v>
      </c>
      <c r="F12" s="21">
        <v>299184022</v>
      </c>
    </row>
    <row r="13" spans="1:11" x14ac:dyDescent="0.25">
      <c r="C13" s="1" t="s">
        <v>102</v>
      </c>
      <c r="D13" s="9">
        <v>1269241202</v>
      </c>
      <c r="E13" s="9">
        <v>1093878428</v>
      </c>
      <c r="F13" s="21">
        <v>2363119630</v>
      </c>
    </row>
    <row r="14" spans="1:11" x14ac:dyDescent="0.25">
      <c r="C14" s="17" t="s">
        <v>103</v>
      </c>
      <c r="D14" s="16">
        <v>1466136659</v>
      </c>
      <c r="E14" s="9">
        <v>1049945410</v>
      </c>
      <c r="F14" s="21">
        <v>2516082069</v>
      </c>
      <c r="G14" s="9"/>
    </row>
    <row r="15" spans="1:11" x14ac:dyDescent="0.25">
      <c r="C15" s="17" t="s">
        <v>104</v>
      </c>
      <c r="D15" s="63">
        <v>191250701</v>
      </c>
      <c r="E15" s="9">
        <v>110784236</v>
      </c>
      <c r="F15" s="21">
        <v>302034937</v>
      </c>
      <c r="G15" s="9"/>
    </row>
    <row r="16" spans="1:11" x14ac:dyDescent="0.25">
      <c r="C16" s="1" t="s">
        <v>105</v>
      </c>
      <c r="D16" s="9">
        <v>413894079</v>
      </c>
      <c r="E16" s="9">
        <v>369109095</v>
      </c>
      <c r="F16" s="21">
        <v>783003174</v>
      </c>
      <c r="G16" s="9"/>
    </row>
    <row r="17" spans="3:6" ht="15.75" thickBot="1" x14ac:dyDescent="0.3">
      <c r="C17" s="11" t="s">
        <v>33</v>
      </c>
      <c r="D17" s="12">
        <v>13927161383</v>
      </c>
      <c r="E17" s="12">
        <v>10536698750</v>
      </c>
      <c r="F17" s="12">
        <v>24463860133</v>
      </c>
    </row>
    <row r="18" spans="3:6" x14ac:dyDescent="0.25">
      <c r="C18" s="61" t="s">
        <v>110</v>
      </c>
    </row>
    <row r="20" spans="3:6" x14ac:dyDescent="0.25">
      <c r="E20" s="30"/>
      <c r="F20" s="30"/>
    </row>
    <row r="21" spans="3:6" ht="15.75" thickBot="1" x14ac:dyDescent="0.3">
      <c r="C21" s="13" t="s">
        <v>112</v>
      </c>
      <c r="D21" s="13" t="s">
        <v>92</v>
      </c>
      <c r="E21" s="13" t="s">
        <v>93</v>
      </c>
      <c r="F21" s="13" t="s">
        <v>33</v>
      </c>
    </row>
    <row r="22" spans="3:6" x14ac:dyDescent="0.25">
      <c r="C22" s="1" t="s">
        <v>98</v>
      </c>
      <c r="D22" s="9">
        <v>375</v>
      </c>
      <c r="E22" s="9">
        <v>297</v>
      </c>
      <c r="F22" s="21">
        <v>672</v>
      </c>
    </row>
    <row r="23" spans="3:6" x14ac:dyDescent="0.25">
      <c r="C23" s="17" t="s">
        <v>99</v>
      </c>
      <c r="D23" s="9">
        <v>13605</v>
      </c>
      <c r="E23" s="9">
        <v>10618</v>
      </c>
      <c r="F23" s="21">
        <v>24223</v>
      </c>
    </row>
    <row r="24" spans="3:6" x14ac:dyDescent="0.25">
      <c r="C24" s="17" t="s">
        <v>100</v>
      </c>
      <c r="D24" s="9">
        <v>1778</v>
      </c>
      <c r="E24" s="9">
        <v>1237</v>
      </c>
      <c r="F24" s="21">
        <v>3015</v>
      </c>
    </row>
    <row r="25" spans="3:6" x14ac:dyDescent="0.25">
      <c r="C25" s="17" t="s">
        <v>101</v>
      </c>
      <c r="D25" s="9">
        <v>230</v>
      </c>
      <c r="E25" s="9">
        <v>181</v>
      </c>
      <c r="F25" s="21">
        <v>411</v>
      </c>
    </row>
    <row r="26" spans="3:6" x14ac:dyDescent="0.25">
      <c r="C26" s="1" t="s">
        <v>102</v>
      </c>
      <c r="D26" s="4">
        <v>1703</v>
      </c>
      <c r="E26" s="4">
        <v>1382</v>
      </c>
      <c r="F26" s="21">
        <v>3085</v>
      </c>
    </row>
    <row r="27" spans="3:6" x14ac:dyDescent="0.25">
      <c r="C27" s="17" t="s">
        <v>103</v>
      </c>
      <c r="D27" s="15">
        <v>2219</v>
      </c>
      <c r="E27" s="9">
        <v>1658</v>
      </c>
      <c r="F27" s="21">
        <v>3877</v>
      </c>
    </row>
    <row r="28" spans="3:6" x14ac:dyDescent="0.25">
      <c r="C28" s="17" t="s">
        <v>104</v>
      </c>
      <c r="D28" s="20">
        <v>333</v>
      </c>
      <c r="E28" s="9">
        <v>193</v>
      </c>
      <c r="F28" s="21">
        <v>526</v>
      </c>
    </row>
    <row r="29" spans="3:6" x14ac:dyDescent="0.25">
      <c r="C29" s="1" t="s">
        <v>105</v>
      </c>
      <c r="D29" s="4">
        <v>668</v>
      </c>
      <c r="E29" s="4">
        <v>540</v>
      </c>
      <c r="F29" s="21">
        <v>1208</v>
      </c>
    </row>
    <row r="30" spans="3:6" ht="15.75" thickBot="1" x14ac:dyDescent="0.3">
      <c r="C30" s="11" t="s">
        <v>33</v>
      </c>
      <c r="D30" s="12">
        <v>20911</v>
      </c>
      <c r="E30" s="12">
        <v>16106</v>
      </c>
      <c r="F30" s="12">
        <v>37017</v>
      </c>
    </row>
    <row r="31" spans="3:6" x14ac:dyDescent="0.25">
      <c r="C31" s="62" t="s">
        <v>111</v>
      </c>
    </row>
  </sheetData>
  <mergeCells count="3">
    <mergeCell ref="D1:K2"/>
    <mergeCell ref="D3:K4"/>
    <mergeCell ref="A5:K5"/>
  </mergeCells>
  <hyperlinks>
    <hyperlink ref="A3" location="Information!A1" display="Back to summary of contents"/>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zoomScale="80" zoomScaleNormal="80" workbookViewId="0">
      <selection activeCell="A3" sqref="A3"/>
    </sheetView>
  </sheetViews>
  <sheetFormatPr defaultColWidth="9.28515625" defaultRowHeight="15" x14ac:dyDescent="0.25"/>
  <cols>
    <col min="1" max="1" width="9" style="64" bestFit="1" customWidth="1"/>
    <col min="2" max="2" width="10.28515625" style="64" customWidth="1"/>
    <col min="3" max="3" width="49.7109375" style="64" bestFit="1" customWidth="1"/>
    <col min="4" max="4" width="15.7109375" style="64" customWidth="1"/>
    <col min="5" max="5" width="17.7109375" style="64" customWidth="1"/>
    <col min="6" max="6" width="23.7109375" style="64" customWidth="1"/>
    <col min="7" max="7" width="50.28515625" style="64" bestFit="1" customWidth="1"/>
    <col min="8" max="12" width="12.7109375" style="64" bestFit="1" customWidth="1"/>
    <col min="13" max="13" width="13.7109375" style="64" bestFit="1" customWidth="1"/>
    <col min="14" max="16384" width="9.28515625" style="64"/>
  </cols>
  <sheetData>
    <row r="1" spans="1:14" ht="31.5" customHeight="1" x14ac:dyDescent="0.25">
      <c r="D1" s="75" t="s">
        <v>173</v>
      </c>
      <c r="E1" s="75"/>
      <c r="F1" s="75"/>
      <c r="G1" s="75"/>
      <c r="H1" s="75"/>
      <c r="I1" s="75"/>
      <c r="J1" s="75"/>
      <c r="K1" s="75"/>
      <c r="L1" s="75"/>
      <c r="M1" s="75"/>
      <c r="N1" s="75"/>
    </row>
    <row r="2" spans="1:14" ht="31.5" customHeight="1" x14ac:dyDescent="0.25">
      <c r="D2" s="75"/>
      <c r="E2" s="75"/>
      <c r="F2" s="75"/>
      <c r="G2" s="75"/>
      <c r="H2" s="75"/>
      <c r="I2" s="75"/>
      <c r="J2" s="75"/>
      <c r="K2" s="75"/>
      <c r="L2" s="75"/>
      <c r="M2" s="75"/>
      <c r="N2" s="75"/>
    </row>
    <row r="3" spans="1:14" ht="31.5" customHeight="1" x14ac:dyDescent="0.25">
      <c r="A3" s="58" t="s">
        <v>176</v>
      </c>
      <c r="D3" s="75"/>
      <c r="E3" s="75"/>
      <c r="F3" s="75"/>
      <c r="G3" s="75"/>
      <c r="H3" s="75"/>
      <c r="I3" s="75"/>
      <c r="J3" s="75"/>
      <c r="K3" s="75"/>
      <c r="L3" s="75"/>
      <c r="M3" s="75"/>
      <c r="N3" s="75"/>
    </row>
    <row r="4" spans="1:14" ht="31.5" customHeight="1" x14ac:dyDescent="0.25">
      <c r="D4" s="6"/>
      <c r="E4" s="6"/>
      <c r="F4" s="6"/>
      <c r="G4" s="6"/>
      <c r="H4" s="6"/>
      <c r="I4" s="6"/>
      <c r="J4" s="6"/>
      <c r="K4" s="6"/>
      <c r="L4" s="6"/>
      <c r="M4" s="6"/>
      <c r="N4" s="6"/>
    </row>
    <row r="5" spans="1:14" ht="15.75" x14ac:dyDescent="0.25">
      <c r="A5" s="77" t="s">
        <v>124</v>
      </c>
      <c r="B5" s="77"/>
      <c r="C5" s="77"/>
      <c r="D5" s="77"/>
      <c r="E5" s="77"/>
      <c r="F5" s="77"/>
      <c r="G5" s="77"/>
      <c r="H5" s="77"/>
      <c r="I5" s="77"/>
      <c r="J5" s="77"/>
      <c r="K5" s="77"/>
      <c r="L5" s="77"/>
      <c r="M5" s="77"/>
    </row>
    <row r="8" spans="1:14" ht="15.75" thickBot="1" x14ac:dyDescent="0.3">
      <c r="C8" s="13" t="s">
        <v>123</v>
      </c>
      <c r="D8" s="13" t="s">
        <v>70</v>
      </c>
      <c r="E8" s="13" t="s">
        <v>110</v>
      </c>
      <c r="F8" s="13" t="s">
        <v>125</v>
      </c>
      <c r="G8" s="13" t="s">
        <v>126</v>
      </c>
    </row>
    <row r="9" spans="1:14" x14ac:dyDescent="0.25">
      <c r="C9" s="64" t="s">
        <v>140</v>
      </c>
      <c r="D9" s="9">
        <v>1516</v>
      </c>
      <c r="E9" s="9">
        <v>9742281273</v>
      </c>
      <c r="F9" s="64" t="s">
        <v>127</v>
      </c>
      <c r="G9" s="64" t="s">
        <v>133</v>
      </c>
    </row>
    <row r="10" spans="1:14" x14ac:dyDescent="0.25">
      <c r="C10" s="19" t="s">
        <v>31</v>
      </c>
      <c r="D10" s="64">
        <v>397</v>
      </c>
      <c r="E10" s="9">
        <v>11695639751</v>
      </c>
      <c r="F10" s="64" t="s">
        <v>128</v>
      </c>
      <c r="G10" s="64" t="s">
        <v>133</v>
      </c>
    </row>
    <row r="11" spans="1:14" x14ac:dyDescent="0.25">
      <c r="C11" s="19" t="s">
        <v>29</v>
      </c>
      <c r="D11" s="9">
        <v>1154</v>
      </c>
      <c r="E11" s="9">
        <v>1888660019</v>
      </c>
      <c r="F11" s="64" t="s">
        <v>127</v>
      </c>
      <c r="G11" s="64" t="s">
        <v>133</v>
      </c>
    </row>
    <row r="12" spans="1:14" x14ac:dyDescent="0.25">
      <c r="C12" s="19" t="s">
        <v>28</v>
      </c>
      <c r="D12" s="64">
        <v>911</v>
      </c>
      <c r="E12" s="9">
        <v>9031098717</v>
      </c>
      <c r="F12" s="64" t="s">
        <v>129</v>
      </c>
      <c r="G12" s="64" t="s">
        <v>132</v>
      </c>
    </row>
    <row r="13" spans="1:14" x14ac:dyDescent="0.25">
      <c r="C13" s="19" t="s">
        <v>30</v>
      </c>
      <c r="D13" s="66" t="s">
        <v>25</v>
      </c>
      <c r="E13" s="9">
        <v>2760000000</v>
      </c>
      <c r="F13" s="64" t="s">
        <v>130</v>
      </c>
      <c r="G13" s="64" t="s">
        <v>132</v>
      </c>
    </row>
    <row r="14" spans="1:14" x14ac:dyDescent="0.25">
      <c r="C14" s="64" t="s">
        <v>141</v>
      </c>
      <c r="D14" s="64">
        <v>23</v>
      </c>
      <c r="E14" s="64" t="s">
        <v>122</v>
      </c>
      <c r="F14" s="64" t="s">
        <v>136</v>
      </c>
      <c r="G14" s="64" t="s">
        <v>149</v>
      </c>
    </row>
    <row r="15" spans="1:14" x14ac:dyDescent="0.25">
      <c r="C15" s="64" t="s">
        <v>142</v>
      </c>
      <c r="D15" s="66" t="s">
        <v>25</v>
      </c>
      <c r="E15" s="64" t="s">
        <v>122</v>
      </c>
      <c r="F15" s="64" t="s">
        <v>137</v>
      </c>
      <c r="G15" s="64" t="s">
        <v>149</v>
      </c>
    </row>
    <row r="16" spans="1:14" x14ac:dyDescent="0.25">
      <c r="C16" s="64" t="s">
        <v>139</v>
      </c>
      <c r="D16" s="64">
        <v>11</v>
      </c>
      <c r="F16" s="64" t="s">
        <v>138</v>
      </c>
      <c r="G16" s="64" t="s">
        <v>134</v>
      </c>
    </row>
    <row r="17" spans="3:7" x14ac:dyDescent="0.25">
      <c r="C17" s="64" t="s">
        <v>144</v>
      </c>
      <c r="D17" s="9">
        <v>37017</v>
      </c>
      <c r="E17" s="9">
        <v>24463860133</v>
      </c>
      <c r="F17" s="64" t="s">
        <v>131</v>
      </c>
      <c r="G17" s="64" t="s">
        <v>135</v>
      </c>
    </row>
    <row r="18" spans="3:7" x14ac:dyDescent="0.25">
      <c r="C18" s="64" t="s">
        <v>143</v>
      </c>
      <c r="D18" s="9">
        <v>3098</v>
      </c>
      <c r="E18" s="9">
        <v>357000000</v>
      </c>
      <c r="F18" s="64" t="s">
        <v>127</v>
      </c>
      <c r="G18" s="64" t="s">
        <v>135</v>
      </c>
    </row>
    <row r="19" spans="3:7" ht="15.75" thickBot="1" x14ac:dyDescent="0.3">
      <c r="C19" s="11" t="s">
        <v>33</v>
      </c>
      <c r="D19" s="12"/>
      <c r="E19" s="12">
        <v>59938539893</v>
      </c>
      <c r="F19" s="12"/>
      <c r="G19" s="12"/>
    </row>
    <row r="20" spans="3:7" x14ac:dyDescent="0.25">
      <c r="C20" s="78" t="s">
        <v>145</v>
      </c>
      <c r="D20" s="78"/>
    </row>
    <row r="21" spans="3:7" x14ac:dyDescent="0.25">
      <c r="C21" s="76" t="s">
        <v>140</v>
      </c>
      <c r="D21" s="76"/>
      <c r="E21" s="10">
        <v>9742281273</v>
      </c>
    </row>
    <row r="22" spans="3:7" x14ac:dyDescent="0.25">
      <c r="C22" s="76" t="s">
        <v>146</v>
      </c>
      <c r="D22" s="76"/>
      <c r="E22" s="10">
        <v>38405159903</v>
      </c>
    </row>
    <row r="23" spans="3:7" x14ac:dyDescent="0.25">
      <c r="C23" s="76" t="s">
        <v>147</v>
      </c>
      <c r="D23" s="76"/>
      <c r="E23" s="10">
        <v>11791098717</v>
      </c>
    </row>
    <row r="25" spans="3:7" x14ac:dyDescent="0.25">
      <c r="E25" s="9"/>
    </row>
    <row r="27" spans="3:7" x14ac:dyDescent="0.25">
      <c r="F27" s="35"/>
      <c r="G27" s="35"/>
    </row>
  </sheetData>
  <mergeCells count="6">
    <mergeCell ref="C23:D23"/>
    <mergeCell ref="D1:N3"/>
    <mergeCell ref="A5:M5"/>
    <mergeCell ref="C20:D20"/>
    <mergeCell ref="C21:D21"/>
    <mergeCell ref="C22:D22"/>
  </mergeCells>
  <hyperlinks>
    <hyperlink ref="A3" location="Information!A1" display="Back to summary of contents"/>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zoomScale="80" zoomScaleNormal="80" workbookViewId="0">
      <selection activeCell="A3" sqref="A3"/>
    </sheetView>
  </sheetViews>
  <sheetFormatPr defaultColWidth="9.28515625" defaultRowHeight="15" x14ac:dyDescent="0.25"/>
  <cols>
    <col min="1" max="1" width="17.42578125" style="4" bestFit="1" customWidth="1"/>
    <col min="2" max="2" width="10.28515625" style="4" customWidth="1"/>
    <col min="3" max="3" width="56.42578125" style="4" bestFit="1" customWidth="1"/>
    <col min="4" max="5" width="15.28515625" style="4" bestFit="1" customWidth="1"/>
    <col min="6" max="6" width="16.28515625" style="4" bestFit="1" customWidth="1"/>
    <col min="7" max="11" width="13.7109375" style="4" bestFit="1" customWidth="1"/>
    <col min="12" max="13" width="15.28515625" style="4" bestFit="1" customWidth="1"/>
    <col min="14" max="14" width="14.7109375" style="4" bestFit="1" customWidth="1"/>
    <col min="15" max="15" width="13.5703125" style="4" bestFit="1" customWidth="1"/>
    <col min="16" max="16384" width="9.28515625" style="4"/>
  </cols>
  <sheetData>
    <row r="1" spans="1:15" ht="31.5" customHeight="1" x14ac:dyDescent="0.25">
      <c r="D1" s="75" t="s">
        <v>150</v>
      </c>
      <c r="E1" s="75"/>
      <c r="F1" s="75"/>
      <c r="G1" s="75"/>
      <c r="H1" s="75"/>
      <c r="I1" s="75"/>
      <c r="J1" s="75"/>
      <c r="K1" s="75"/>
      <c r="L1" s="75"/>
      <c r="M1" s="75"/>
    </row>
    <row r="2" spans="1:15" ht="31.5" customHeight="1" x14ac:dyDescent="0.25">
      <c r="D2" s="75"/>
      <c r="E2" s="75"/>
      <c r="F2" s="75"/>
      <c r="G2" s="75"/>
      <c r="H2" s="75"/>
      <c r="I2" s="75"/>
      <c r="J2" s="75"/>
      <c r="K2" s="75"/>
      <c r="L2" s="75"/>
      <c r="M2" s="75"/>
    </row>
    <row r="3" spans="1:15" ht="31.5" customHeight="1" x14ac:dyDescent="0.25">
      <c r="A3" s="58" t="s">
        <v>176</v>
      </c>
      <c r="D3" s="75"/>
      <c r="E3" s="75"/>
      <c r="F3" s="75"/>
      <c r="G3" s="75"/>
      <c r="H3" s="75"/>
      <c r="I3" s="75"/>
      <c r="J3" s="75"/>
      <c r="K3" s="75"/>
      <c r="L3" s="75"/>
      <c r="M3" s="75"/>
    </row>
    <row r="4" spans="1:15" ht="31.5" customHeight="1" x14ac:dyDescent="0.25">
      <c r="D4" s="75"/>
      <c r="E4" s="75"/>
      <c r="F4" s="75"/>
      <c r="G4" s="75"/>
      <c r="H4" s="75"/>
      <c r="I4" s="75"/>
      <c r="J4" s="75"/>
      <c r="K4" s="75"/>
      <c r="L4" s="75"/>
      <c r="M4" s="75"/>
    </row>
    <row r="5" spans="1:15" ht="15.75" x14ac:dyDescent="0.25">
      <c r="A5" s="77" t="s">
        <v>42</v>
      </c>
      <c r="B5" s="77"/>
      <c r="C5" s="77"/>
      <c r="D5" s="77"/>
      <c r="E5" s="77"/>
      <c r="F5" s="77"/>
      <c r="G5" s="77"/>
      <c r="H5" s="77"/>
      <c r="I5" s="77"/>
      <c r="J5" s="77"/>
      <c r="K5" s="77"/>
      <c r="L5" s="77"/>
    </row>
    <row r="7" spans="1:15" x14ac:dyDescent="0.25">
      <c r="D7" s="79">
        <v>2020</v>
      </c>
      <c r="E7" s="79"/>
      <c r="F7" s="79"/>
      <c r="G7" s="79"/>
      <c r="H7" s="79"/>
      <c r="I7" s="79"/>
      <c r="J7" s="79"/>
      <c r="K7" s="79"/>
      <c r="L7" s="80"/>
    </row>
    <row r="8" spans="1:15" ht="15.75" thickBot="1" x14ac:dyDescent="0.3">
      <c r="C8" s="13" t="s">
        <v>32</v>
      </c>
      <c r="D8" s="13" t="s">
        <v>44</v>
      </c>
      <c r="E8" s="13" t="s">
        <v>34</v>
      </c>
      <c r="F8" s="13" t="s">
        <v>35</v>
      </c>
      <c r="G8" s="13" t="s">
        <v>36</v>
      </c>
      <c r="H8" s="13" t="s">
        <v>37</v>
      </c>
      <c r="I8" s="13" t="s">
        <v>38</v>
      </c>
      <c r="J8" s="13" t="s">
        <v>1</v>
      </c>
      <c r="K8" s="13" t="s">
        <v>39</v>
      </c>
      <c r="L8" s="27" t="s">
        <v>40</v>
      </c>
      <c r="M8" s="27" t="s">
        <v>41</v>
      </c>
      <c r="N8" s="11" t="s">
        <v>33</v>
      </c>
    </row>
    <row r="9" spans="1:15" x14ac:dyDescent="0.25">
      <c r="C9" s="19" t="s">
        <v>169</v>
      </c>
      <c r="D9" s="9">
        <v>2568297147</v>
      </c>
      <c r="E9" s="9">
        <v>1560871934</v>
      </c>
      <c r="F9" s="9">
        <v>2245457118</v>
      </c>
      <c r="G9" s="9">
        <v>529529917</v>
      </c>
      <c r="H9" s="9">
        <v>230424557</v>
      </c>
      <c r="I9" s="9">
        <v>136723757</v>
      </c>
      <c r="J9" s="9">
        <v>69658070</v>
      </c>
      <c r="K9" s="9">
        <v>70794099</v>
      </c>
      <c r="L9" s="9">
        <v>81427072</v>
      </c>
      <c r="M9" s="9"/>
      <c r="N9" s="10">
        <v>7493183671</v>
      </c>
    </row>
    <row r="10" spans="1:15" x14ac:dyDescent="0.25">
      <c r="C10" s="19" t="s">
        <v>27</v>
      </c>
      <c r="D10" s="9">
        <v>5003348</v>
      </c>
      <c r="E10" s="9">
        <v>3203468</v>
      </c>
      <c r="F10" s="9">
        <v>3689200</v>
      </c>
      <c r="G10" s="9">
        <v>1907793</v>
      </c>
      <c r="H10" s="9">
        <v>362770</v>
      </c>
      <c r="I10" s="9">
        <v>317853</v>
      </c>
      <c r="J10" s="9">
        <v>841656</v>
      </c>
      <c r="K10" s="9">
        <v>773182</v>
      </c>
      <c r="L10" s="9">
        <v>659130</v>
      </c>
      <c r="M10" s="9"/>
      <c r="N10" s="10">
        <v>16758400</v>
      </c>
    </row>
    <row r="11" spans="1:15" x14ac:dyDescent="0.25">
      <c r="C11" s="19" t="s">
        <v>26</v>
      </c>
      <c r="D11" s="9">
        <v>750830868</v>
      </c>
      <c r="E11" s="9">
        <v>488311660</v>
      </c>
      <c r="F11" s="9">
        <v>656930924</v>
      </c>
      <c r="G11" s="9">
        <v>157038857</v>
      </c>
      <c r="H11" s="9">
        <v>71437210</v>
      </c>
      <c r="I11" s="9">
        <v>41801903</v>
      </c>
      <c r="J11" s="9">
        <v>21406649</v>
      </c>
      <c r="K11" s="9">
        <v>21673675</v>
      </c>
      <c r="L11" s="9">
        <v>22907456</v>
      </c>
      <c r="M11" s="9"/>
      <c r="N11" s="10">
        <v>2232339202</v>
      </c>
      <c r="O11" s="9"/>
    </row>
    <row r="12" spans="1:15" x14ac:dyDescent="0.25">
      <c r="C12" s="19" t="s">
        <v>31</v>
      </c>
      <c r="D12" s="9"/>
      <c r="E12" s="9"/>
      <c r="F12" s="9">
        <v>2435587362</v>
      </c>
      <c r="G12" s="9">
        <v>2877779423</v>
      </c>
      <c r="H12" s="9">
        <v>2928711065</v>
      </c>
      <c r="I12" s="9">
        <v>2026750736</v>
      </c>
      <c r="J12" s="9">
        <v>687598805</v>
      </c>
      <c r="K12" s="9">
        <v>407795011</v>
      </c>
      <c r="L12" s="9">
        <v>321877552</v>
      </c>
      <c r="M12" s="9">
        <v>9539797</v>
      </c>
      <c r="N12" s="10">
        <v>11695639751</v>
      </c>
    </row>
    <row r="13" spans="1:15" x14ac:dyDescent="0.25">
      <c r="C13" s="19" t="s">
        <v>29</v>
      </c>
      <c r="D13" s="9"/>
      <c r="E13" s="9">
        <v>1111094760</v>
      </c>
      <c r="F13" s="9"/>
      <c r="G13" s="9"/>
      <c r="H13" s="9"/>
      <c r="I13" s="9"/>
      <c r="J13" s="9"/>
      <c r="K13" s="9"/>
      <c r="L13" s="9">
        <v>777565259</v>
      </c>
      <c r="M13" s="9"/>
      <c r="N13" s="48">
        <v>1888660019</v>
      </c>
    </row>
    <row r="14" spans="1:15" x14ac:dyDescent="0.25">
      <c r="C14" s="19" t="s">
        <v>28</v>
      </c>
      <c r="D14" s="9"/>
      <c r="E14" s="9"/>
      <c r="F14" s="9"/>
      <c r="G14" s="9"/>
      <c r="H14" s="9">
        <v>2378500726</v>
      </c>
      <c r="I14" s="9">
        <v>1629579963</v>
      </c>
      <c r="J14" s="9">
        <v>1173265321</v>
      </c>
      <c r="K14" s="9">
        <v>1767060735</v>
      </c>
      <c r="L14" s="9">
        <v>871017447</v>
      </c>
      <c r="M14" s="9">
        <v>1211674525</v>
      </c>
      <c r="N14" s="10">
        <v>9031098717</v>
      </c>
    </row>
    <row r="15" spans="1:15" x14ac:dyDescent="0.25">
      <c r="C15" s="19" t="s">
        <v>30</v>
      </c>
      <c r="D15" s="9"/>
      <c r="E15" s="9"/>
      <c r="F15" s="9"/>
      <c r="G15" s="9"/>
      <c r="H15" s="9"/>
      <c r="I15" s="9">
        <v>1415000000</v>
      </c>
      <c r="J15" s="9"/>
      <c r="K15" s="9">
        <v>520000000</v>
      </c>
      <c r="L15" s="9">
        <v>600000000</v>
      </c>
      <c r="M15" s="9">
        <v>225000000</v>
      </c>
      <c r="N15" s="10">
        <v>2760000000</v>
      </c>
    </row>
    <row r="16" spans="1:15" ht="15.75" thickBot="1" x14ac:dyDescent="0.3">
      <c r="C16" s="11" t="s">
        <v>33</v>
      </c>
      <c r="D16" s="12">
        <v>3324131363</v>
      </c>
      <c r="E16" s="12">
        <v>3163481822</v>
      </c>
      <c r="F16" s="12">
        <v>5341664604</v>
      </c>
      <c r="G16" s="12">
        <v>3566255990</v>
      </c>
      <c r="H16" s="12">
        <v>5609436328</v>
      </c>
      <c r="I16" s="12">
        <v>5250174212</v>
      </c>
      <c r="J16" s="12">
        <v>1952770501</v>
      </c>
      <c r="K16" s="12">
        <v>2788096702</v>
      </c>
      <c r="L16" s="12">
        <v>2675453916</v>
      </c>
      <c r="M16" s="12">
        <v>1446214322</v>
      </c>
      <c r="N16" s="12">
        <v>35117679760</v>
      </c>
    </row>
    <row r="19" spans="3:14" x14ac:dyDescent="0.25">
      <c r="D19" s="79">
        <v>2020</v>
      </c>
      <c r="E19" s="79"/>
      <c r="F19" s="79"/>
      <c r="G19" s="79"/>
      <c r="H19" s="79"/>
      <c r="I19" s="79"/>
      <c r="J19" s="79"/>
      <c r="K19" s="79"/>
      <c r="L19" s="80"/>
    </row>
    <row r="20" spans="3:14" ht="15.75" thickBot="1" x14ac:dyDescent="0.3">
      <c r="C20" s="13" t="s">
        <v>45</v>
      </c>
      <c r="D20" s="13" t="s">
        <v>44</v>
      </c>
      <c r="E20" s="13" t="s">
        <v>34</v>
      </c>
      <c r="F20" s="13" t="s">
        <v>35</v>
      </c>
      <c r="G20" s="13" t="s">
        <v>36</v>
      </c>
      <c r="H20" s="13" t="s">
        <v>37</v>
      </c>
      <c r="I20" s="13" t="s">
        <v>38</v>
      </c>
      <c r="J20" s="13" t="s">
        <v>1</v>
      </c>
      <c r="K20" s="13" t="s">
        <v>39</v>
      </c>
      <c r="L20" s="27" t="s">
        <v>40</v>
      </c>
      <c r="M20" s="27" t="s">
        <v>41</v>
      </c>
      <c r="N20" s="11" t="s">
        <v>33</v>
      </c>
    </row>
    <row r="21" spans="3:14" x14ac:dyDescent="0.25">
      <c r="C21" s="19" t="s">
        <v>2</v>
      </c>
      <c r="D21" s="9">
        <v>20444538</v>
      </c>
      <c r="E21" s="9">
        <v>369612181</v>
      </c>
      <c r="F21" s="9">
        <v>21034853</v>
      </c>
      <c r="G21" s="9">
        <v>14399416</v>
      </c>
      <c r="H21" s="9">
        <v>230436325</v>
      </c>
      <c r="I21" s="9">
        <v>381988078</v>
      </c>
      <c r="J21" s="9">
        <v>166288986</v>
      </c>
      <c r="K21" s="9">
        <v>262651621</v>
      </c>
      <c r="L21" s="9">
        <v>211049856</v>
      </c>
      <c r="M21" s="9">
        <v>110364247</v>
      </c>
      <c r="N21" s="10">
        <v>1788270101</v>
      </c>
    </row>
    <row r="22" spans="3:14" x14ac:dyDescent="0.25">
      <c r="C22" s="19" t="s">
        <v>3</v>
      </c>
      <c r="D22" s="9">
        <v>278974340</v>
      </c>
      <c r="E22" s="9">
        <v>871265137</v>
      </c>
      <c r="F22" s="9">
        <v>346995667</v>
      </c>
      <c r="G22" s="9">
        <v>295619911</v>
      </c>
      <c r="H22" s="9">
        <v>1487743620</v>
      </c>
      <c r="I22" s="9">
        <v>1062573712</v>
      </c>
      <c r="J22" s="9">
        <v>813588936</v>
      </c>
      <c r="K22" s="9">
        <v>985811698</v>
      </c>
      <c r="L22" s="9">
        <v>812018490</v>
      </c>
      <c r="M22" s="9">
        <v>448287372</v>
      </c>
      <c r="N22" s="10">
        <v>7402878883</v>
      </c>
    </row>
    <row r="23" spans="3:14" x14ac:dyDescent="0.25">
      <c r="C23" s="19" t="s">
        <v>4</v>
      </c>
      <c r="D23" s="9">
        <v>775622185</v>
      </c>
      <c r="E23" s="9">
        <v>510990318</v>
      </c>
      <c r="F23" s="9">
        <v>1032377606</v>
      </c>
      <c r="G23" s="9">
        <v>686141317</v>
      </c>
      <c r="H23" s="9">
        <v>1667239030</v>
      </c>
      <c r="I23" s="9">
        <v>1157057679</v>
      </c>
      <c r="J23" s="9">
        <v>657872260</v>
      </c>
      <c r="K23" s="9">
        <v>805922640</v>
      </c>
      <c r="L23" s="9">
        <v>699226017</v>
      </c>
      <c r="M23" s="9">
        <v>837562703</v>
      </c>
      <c r="N23" s="10">
        <v>8830011755</v>
      </c>
    </row>
    <row r="24" spans="3:14" x14ac:dyDescent="0.25">
      <c r="C24" s="19" t="s">
        <v>5</v>
      </c>
      <c r="D24" s="9">
        <v>2249090300</v>
      </c>
      <c r="E24" s="9">
        <v>1411614186</v>
      </c>
      <c r="F24" s="9">
        <v>3941256478</v>
      </c>
      <c r="G24" s="9">
        <v>2570095346</v>
      </c>
      <c r="H24" s="9">
        <v>2224017353</v>
      </c>
      <c r="I24" s="9">
        <v>2648554743</v>
      </c>
      <c r="J24" s="9">
        <v>315020319</v>
      </c>
      <c r="K24" s="9">
        <v>733710743</v>
      </c>
      <c r="L24" s="9">
        <v>953159553</v>
      </c>
      <c r="M24" s="9">
        <v>50000000</v>
      </c>
      <c r="N24" s="10">
        <v>17096519021</v>
      </c>
    </row>
    <row r="25" spans="3:14" ht="15.75" thickBot="1" x14ac:dyDescent="0.3">
      <c r="C25" s="11" t="s">
        <v>33</v>
      </c>
      <c r="D25" s="12">
        <v>3324131363</v>
      </c>
      <c r="E25" s="12">
        <v>3163481822</v>
      </c>
      <c r="F25" s="12">
        <v>5341664604</v>
      </c>
      <c r="G25" s="12">
        <v>3566255990</v>
      </c>
      <c r="H25" s="12">
        <v>5609436328</v>
      </c>
      <c r="I25" s="12">
        <v>5250174212</v>
      </c>
      <c r="J25" s="12">
        <v>1952770501</v>
      </c>
      <c r="K25" s="12">
        <v>2788096702</v>
      </c>
      <c r="L25" s="69">
        <v>2675453916</v>
      </c>
      <c r="M25" s="69">
        <v>1446214322</v>
      </c>
      <c r="N25" s="12">
        <v>35117679760</v>
      </c>
    </row>
    <row r="27" spans="3:14" x14ac:dyDescent="0.25">
      <c r="L27" s="35"/>
    </row>
    <row r="28" spans="3:14" x14ac:dyDescent="0.25">
      <c r="N28" s="9"/>
    </row>
    <row r="31" spans="3:14" x14ac:dyDescent="0.25">
      <c r="D31" s="35"/>
      <c r="E31" s="35"/>
      <c r="F31" s="35"/>
      <c r="G31" s="35"/>
      <c r="H31" s="35"/>
      <c r="I31" s="35"/>
      <c r="J31" s="35"/>
      <c r="K31" s="35"/>
    </row>
    <row r="32" spans="3:14" x14ac:dyDescent="0.25">
      <c r="D32" s="9"/>
      <c r="E32" s="9"/>
      <c r="F32" s="9"/>
      <c r="G32" s="9"/>
      <c r="H32" s="9"/>
      <c r="I32" s="9"/>
      <c r="J32" s="9"/>
      <c r="K32" s="9"/>
    </row>
    <row r="33" spans="4:11" x14ac:dyDescent="0.25">
      <c r="D33" s="43"/>
      <c r="E33" s="43"/>
      <c r="F33" s="43"/>
      <c r="G33" s="43"/>
      <c r="H33" s="43"/>
      <c r="I33" s="43"/>
      <c r="J33" s="43"/>
      <c r="K33" s="43"/>
    </row>
    <row r="34" spans="4:11" x14ac:dyDescent="0.25">
      <c r="D34" s="42"/>
      <c r="E34" s="42"/>
      <c r="F34" s="42"/>
      <c r="G34" s="42"/>
      <c r="H34" s="42"/>
      <c r="I34" s="42"/>
      <c r="J34" s="42"/>
      <c r="K34" s="42"/>
    </row>
    <row r="35" spans="4:11" x14ac:dyDescent="0.25">
      <c r="D35" s="9"/>
      <c r="E35" s="9"/>
      <c r="F35" s="45"/>
    </row>
    <row r="38" spans="4:11" x14ac:dyDescent="0.25">
      <c r="D38" s="46"/>
      <c r="E38" s="46"/>
      <c r="F38" s="46"/>
      <c r="G38" s="46"/>
      <c r="H38" s="46"/>
      <c r="I38" s="46"/>
      <c r="J38" s="46"/>
      <c r="K38" s="46"/>
    </row>
    <row r="39" spans="4:11" x14ac:dyDescent="0.25">
      <c r="D39" s="46"/>
      <c r="E39" s="46"/>
      <c r="F39" s="46"/>
      <c r="G39" s="46"/>
      <c r="H39" s="46"/>
      <c r="I39" s="46"/>
      <c r="J39" s="46"/>
      <c r="K39" s="46"/>
    </row>
  </sheetData>
  <mergeCells count="4">
    <mergeCell ref="A5:L5"/>
    <mergeCell ref="D7:L7"/>
    <mergeCell ref="D19:L19"/>
    <mergeCell ref="D1:M4"/>
  </mergeCells>
  <hyperlinks>
    <hyperlink ref="A3" location="Information!A1" display="Back to summary of contents"/>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zoomScale="80" zoomScaleNormal="80" workbookViewId="0">
      <selection activeCell="A3" sqref="A3"/>
    </sheetView>
  </sheetViews>
  <sheetFormatPr defaultColWidth="9.28515625" defaultRowHeight="15" x14ac:dyDescent="0.25"/>
  <cols>
    <col min="1" max="1" width="17.42578125" style="4" bestFit="1" customWidth="1"/>
    <col min="2" max="2" width="16.7109375" style="4" customWidth="1"/>
    <col min="3" max="3" width="7" style="4" bestFit="1" customWidth="1"/>
    <col min="4" max="4" width="77" style="4" bestFit="1" customWidth="1"/>
    <col min="5" max="12" width="13.5703125" style="4" bestFit="1" customWidth="1"/>
    <col min="13" max="13" width="14.7109375" style="4" bestFit="1" customWidth="1"/>
    <col min="14" max="14" width="15.28515625" style="4" bestFit="1" customWidth="1"/>
    <col min="15" max="15" width="16.28515625" style="4" bestFit="1" customWidth="1"/>
    <col min="16" max="16384" width="9.28515625" style="4"/>
  </cols>
  <sheetData>
    <row r="1" spans="1:15" ht="31.5" customHeight="1" x14ac:dyDescent="0.25">
      <c r="C1" s="75" t="s">
        <v>151</v>
      </c>
      <c r="D1" s="75"/>
      <c r="E1" s="75"/>
      <c r="F1" s="75"/>
      <c r="G1" s="75"/>
      <c r="H1" s="75"/>
      <c r="I1" s="75"/>
      <c r="J1" s="75"/>
      <c r="K1" s="75"/>
    </row>
    <row r="2" spans="1:15" ht="31.5" customHeight="1" x14ac:dyDescent="0.25">
      <c r="C2" s="75"/>
      <c r="D2" s="75"/>
      <c r="E2" s="75"/>
      <c r="F2" s="75"/>
      <c r="G2" s="75"/>
      <c r="H2" s="75"/>
      <c r="I2" s="75"/>
      <c r="J2" s="75"/>
      <c r="K2" s="75"/>
    </row>
    <row r="3" spans="1:15" ht="31.5" customHeight="1" x14ac:dyDescent="0.25">
      <c r="A3" s="58" t="s">
        <v>176</v>
      </c>
      <c r="C3" s="75"/>
      <c r="D3" s="75"/>
      <c r="E3" s="75"/>
      <c r="F3" s="75"/>
      <c r="G3" s="75"/>
      <c r="H3" s="75"/>
      <c r="I3" s="75"/>
      <c r="J3" s="75"/>
      <c r="K3" s="75"/>
    </row>
    <row r="4" spans="1:15" ht="31.5" customHeight="1" x14ac:dyDescent="0.25">
      <c r="C4" s="75"/>
      <c r="D4" s="75"/>
      <c r="E4" s="75"/>
      <c r="F4" s="75"/>
      <c r="G4" s="75"/>
      <c r="H4" s="75"/>
      <c r="I4" s="75"/>
      <c r="J4" s="75"/>
      <c r="K4" s="75"/>
    </row>
    <row r="5" spans="1:15" ht="15.75" x14ac:dyDescent="0.25">
      <c r="A5" s="77" t="s">
        <v>71</v>
      </c>
      <c r="B5" s="77"/>
      <c r="C5" s="77"/>
      <c r="D5" s="77"/>
      <c r="E5" s="77"/>
      <c r="F5" s="77"/>
      <c r="G5" s="77"/>
      <c r="H5" s="77"/>
      <c r="I5" s="77"/>
      <c r="J5" s="77"/>
      <c r="K5" s="77"/>
    </row>
    <row r="7" spans="1:15" x14ac:dyDescent="0.25">
      <c r="E7" s="79">
        <v>2020</v>
      </c>
      <c r="F7" s="79"/>
      <c r="G7" s="79"/>
      <c r="H7" s="79"/>
      <c r="I7" s="79"/>
      <c r="J7" s="79"/>
      <c r="K7" s="79"/>
      <c r="L7" s="79"/>
      <c r="M7" s="14"/>
    </row>
    <row r="8" spans="1:15" ht="15.75" thickBot="1" x14ac:dyDescent="0.3">
      <c r="C8" s="13" t="s">
        <v>64</v>
      </c>
      <c r="D8" s="13" t="s">
        <v>65</v>
      </c>
      <c r="E8" s="13" t="s">
        <v>44</v>
      </c>
      <c r="F8" s="13" t="s">
        <v>34</v>
      </c>
      <c r="G8" s="13" t="s">
        <v>35</v>
      </c>
      <c r="H8" s="13" t="s">
        <v>36</v>
      </c>
      <c r="I8" s="13" t="s">
        <v>37</v>
      </c>
      <c r="J8" s="13" t="s">
        <v>38</v>
      </c>
      <c r="K8" s="13" t="s">
        <v>1</v>
      </c>
      <c r="L8" s="13" t="s">
        <v>39</v>
      </c>
      <c r="M8" s="27" t="s">
        <v>40</v>
      </c>
      <c r="N8" s="27" t="s">
        <v>41</v>
      </c>
      <c r="O8" s="11" t="s">
        <v>33</v>
      </c>
    </row>
    <row r="9" spans="1:15" x14ac:dyDescent="0.25">
      <c r="C9" s="9" t="s">
        <v>7</v>
      </c>
      <c r="D9" s="9" t="s">
        <v>50</v>
      </c>
      <c r="E9" s="9">
        <v>18352170</v>
      </c>
      <c r="F9" s="9">
        <v>27535664</v>
      </c>
      <c r="G9" s="9">
        <v>31807759</v>
      </c>
      <c r="H9" s="9">
        <v>22625031</v>
      </c>
      <c r="I9" s="9">
        <v>46977955</v>
      </c>
      <c r="J9" s="9">
        <v>22325411</v>
      </c>
      <c r="K9" s="9">
        <v>9536000</v>
      </c>
      <c r="L9" s="9">
        <v>27990699</v>
      </c>
      <c r="M9" s="49">
        <v>8231399</v>
      </c>
      <c r="N9" s="35">
        <v>12951624</v>
      </c>
      <c r="O9" s="44">
        <v>228333712</v>
      </c>
    </row>
    <row r="10" spans="1:15" x14ac:dyDescent="0.25">
      <c r="C10" s="16" t="s">
        <v>8</v>
      </c>
      <c r="D10" s="16" t="s">
        <v>51</v>
      </c>
      <c r="E10" s="9">
        <v>670219204</v>
      </c>
      <c r="F10" s="9">
        <v>440984246</v>
      </c>
      <c r="G10" s="9">
        <v>503631848</v>
      </c>
      <c r="H10" s="9">
        <v>35769496</v>
      </c>
      <c r="I10" s="9">
        <v>216618408</v>
      </c>
      <c r="J10" s="9">
        <v>101558957</v>
      </c>
      <c r="K10" s="9">
        <v>122588514</v>
      </c>
      <c r="L10" s="9">
        <v>73982867</v>
      </c>
      <c r="M10" s="49">
        <v>44401313</v>
      </c>
      <c r="N10" s="35">
        <v>54400000</v>
      </c>
      <c r="O10" s="44">
        <v>2264154853</v>
      </c>
    </row>
    <row r="11" spans="1:15" x14ac:dyDescent="0.25">
      <c r="C11" s="16" t="s">
        <v>9</v>
      </c>
      <c r="D11" s="16" t="s">
        <v>52</v>
      </c>
      <c r="E11" s="9">
        <v>112062535</v>
      </c>
      <c r="F11" s="9">
        <v>104015008</v>
      </c>
      <c r="G11" s="9">
        <v>129901724</v>
      </c>
      <c r="H11" s="9">
        <v>49830779</v>
      </c>
      <c r="I11" s="9">
        <v>69273204</v>
      </c>
      <c r="J11" s="9">
        <v>58377391</v>
      </c>
      <c r="K11" s="9">
        <v>25295292</v>
      </c>
      <c r="L11" s="9">
        <v>23283950</v>
      </c>
      <c r="M11" s="49">
        <v>23720213</v>
      </c>
      <c r="N11" s="35">
        <v>21040482</v>
      </c>
      <c r="O11" s="44">
        <v>616800578</v>
      </c>
    </row>
    <row r="12" spans="1:15" x14ac:dyDescent="0.25">
      <c r="C12" s="16" t="s">
        <v>10</v>
      </c>
      <c r="D12" s="16" t="s">
        <v>53</v>
      </c>
      <c r="E12" s="9">
        <v>493559951</v>
      </c>
      <c r="F12" s="9">
        <v>367982106</v>
      </c>
      <c r="G12" s="9">
        <v>514989404</v>
      </c>
      <c r="H12" s="9">
        <v>251964973</v>
      </c>
      <c r="I12" s="9">
        <v>374797912</v>
      </c>
      <c r="J12" s="9">
        <v>242159724</v>
      </c>
      <c r="K12" s="9">
        <v>134142590</v>
      </c>
      <c r="L12" s="9">
        <v>210849447</v>
      </c>
      <c r="M12" s="49">
        <v>107430807</v>
      </c>
      <c r="N12" s="35">
        <v>96370921</v>
      </c>
      <c r="O12" s="44">
        <v>2794247835</v>
      </c>
    </row>
    <row r="13" spans="1:15" x14ac:dyDescent="0.25">
      <c r="C13" s="15" t="s">
        <v>11</v>
      </c>
      <c r="D13" s="15" t="s">
        <v>54</v>
      </c>
      <c r="E13" s="9">
        <v>912872748</v>
      </c>
      <c r="F13" s="9">
        <v>463592191</v>
      </c>
      <c r="G13" s="9">
        <v>2001408124</v>
      </c>
      <c r="H13" s="9">
        <v>1210236101</v>
      </c>
      <c r="I13" s="9">
        <v>1396880412</v>
      </c>
      <c r="J13" s="9">
        <v>951640337</v>
      </c>
      <c r="K13" s="9">
        <v>229060221</v>
      </c>
      <c r="L13" s="9">
        <v>206661755</v>
      </c>
      <c r="M13" s="49">
        <v>181726005</v>
      </c>
      <c r="N13" s="35">
        <v>120000000</v>
      </c>
      <c r="O13" s="44">
        <v>7674077894</v>
      </c>
    </row>
    <row r="14" spans="1:15" x14ac:dyDescent="0.25">
      <c r="C14" s="15" t="s">
        <v>12</v>
      </c>
      <c r="D14" s="15" t="s">
        <v>55</v>
      </c>
      <c r="E14" s="9">
        <v>350928917</v>
      </c>
      <c r="F14" s="9">
        <v>257415253</v>
      </c>
      <c r="G14" s="9">
        <v>957091790</v>
      </c>
      <c r="H14" s="9">
        <v>962570358</v>
      </c>
      <c r="I14" s="9">
        <v>1838312766</v>
      </c>
      <c r="J14" s="9">
        <v>2620974162</v>
      </c>
      <c r="K14" s="9">
        <v>799420947</v>
      </c>
      <c r="L14" s="9">
        <v>1575701582</v>
      </c>
      <c r="M14" s="49">
        <v>1368433467</v>
      </c>
      <c r="N14" s="35">
        <v>599218654</v>
      </c>
      <c r="O14" s="44">
        <v>11330067896</v>
      </c>
    </row>
    <row r="15" spans="1:15" x14ac:dyDescent="0.25">
      <c r="C15" s="20" t="s">
        <v>13</v>
      </c>
      <c r="D15" s="20" t="s">
        <v>56</v>
      </c>
      <c r="E15" s="9">
        <v>241749434</v>
      </c>
      <c r="F15" s="9">
        <v>206093011</v>
      </c>
      <c r="G15" s="9">
        <v>225022350</v>
      </c>
      <c r="H15" s="9">
        <v>33300700</v>
      </c>
      <c r="I15" s="9">
        <v>200715507</v>
      </c>
      <c r="J15" s="9">
        <v>130897294</v>
      </c>
      <c r="K15" s="9">
        <v>70672249</v>
      </c>
      <c r="L15" s="9">
        <v>19349544</v>
      </c>
      <c r="M15" s="49">
        <v>19116379</v>
      </c>
      <c r="N15" s="35">
        <v>91608525</v>
      </c>
      <c r="O15" s="44">
        <v>1238524993</v>
      </c>
    </row>
    <row r="16" spans="1:15" s="64" customFormat="1" x14ac:dyDescent="0.25">
      <c r="C16" s="15" t="s">
        <v>20</v>
      </c>
      <c r="D16" s="16" t="s">
        <v>57</v>
      </c>
      <c r="E16" s="9">
        <v>33301507</v>
      </c>
      <c r="F16" s="9">
        <v>62857374</v>
      </c>
      <c r="G16" s="9">
        <v>72167110</v>
      </c>
      <c r="H16" s="9">
        <v>65664172</v>
      </c>
      <c r="I16" s="9">
        <v>40605051</v>
      </c>
      <c r="J16" s="9">
        <v>17187732</v>
      </c>
      <c r="K16" s="9">
        <v>17792619</v>
      </c>
      <c r="L16" s="9">
        <v>37000827</v>
      </c>
      <c r="M16" s="49">
        <v>6176328</v>
      </c>
      <c r="N16" s="35">
        <v>20285942</v>
      </c>
      <c r="O16" s="44">
        <v>373038662</v>
      </c>
    </row>
    <row r="17" spans="3:15" x14ac:dyDescent="0.25">
      <c r="C17" s="16" t="s">
        <v>14</v>
      </c>
      <c r="D17" s="16" t="s">
        <v>60</v>
      </c>
      <c r="E17" s="9">
        <v>147472112</v>
      </c>
      <c r="F17" s="9">
        <v>141188099</v>
      </c>
      <c r="G17" s="9">
        <v>148754069</v>
      </c>
      <c r="H17" s="9">
        <v>27952172</v>
      </c>
      <c r="I17" s="9">
        <v>71366696</v>
      </c>
      <c r="J17" s="9">
        <v>102116823</v>
      </c>
      <c r="K17" s="9">
        <v>46800022</v>
      </c>
      <c r="L17" s="9">
        <v>68251339</v>
      </c>
      <c r="M17" s="49">
        <v>10525798</v>
      </c>
      <c r="N17" s="35">
        <v>10474150</v>
      </c>
      <c r="O17" s="44">
        <v>774901280</v>
      </c>
    </row>
    <row r="18" spans="3:15" x14ac:dyDescent="0.25">
      <c r="C18" s="16" t="s">
        <v>15</v>
      </c>
      <c r="D18" s="16" t="s">
        <v>61</v>
      </c>
      <c r="E18" s="9">
        <v>237789763</v>
      </c>
      <c r="F18" s="9">
        <v>223862876</v>
      </c>
      <c r="G18" s="9">
        <v>554173148</v>
      </c>
      <c r="H18" s="9">
        <v>590459632</v>
      </c>
      <c r="I18" s="9">
        <v>981046651</v>
      </c>
      <c r="J18" s="9">
        <v>761099685</v>
      </c>
      <c r="K18" s="9">
        <v>406272239</v>
      </c>
      <c r="L18" s="9">
        <v>421796137</v>
      </c>
      <c r="M18" s="49">
        <v>228328287</v>
      </c>
      <c r="N18" s="35">
        <v>263064370</v>
      </c>
      <c r="O18" s="44">
        <v>4667892788</v>
      </c>
    </row>
    <row r="19" spans="3:15" x14ac:dyDescent="0.25">
      <c r="C19" s="16" t="s">
        <v>16</v>
      </c>
      <c r="D19" s="16" t="s">
        <v>62</v>
      </c>
      <c r="E19" s="9">
        <v>18375623</v>
      </c>
      <c r="F19" s="9">
        <v>37902498</v>
      </c>
      <c r="G19" s="9">
        <v>11995001</v>
      </c>
      <c r="H19" s="9">
        <v>7448775</v>
      </c>
      <c r="I19" s="9">
        <v>18399124</v>
      </c>
      <c r="J19" s="9">
        <v>14330952</v>
      </c>
      <c r="K19" s="9"/>
      <c r="L19" s="9">
        <v>162767</v>
      </c>
      <c r="M19" s="49">
        <v>25091796</v>
      </c>
      <c r="N19" s="35"/>
      <c r="O19" s="44">
        <v>133706536</v>
      </c>
    </row>
    <row r="20" spans="3:15" x14ac:dyDescent="0.25">
      <c r="C20" s="16" t="s">
        <v>17</v>
      </c>
      <c r="D20" s="16" t="s">
        <v>63</v>
      </c>
      <c r="E20" s="9">
        <v>27278088</v>
      </c>
      <c r="F20" s="9">
        <v>466318882</v>
      </c>
      <c r="G20" s="9">
        <v>78735380</v>
      </c>
      <c r="H20" s="9">
        <v>73999371</v>
      </c>
      <c r="I20" s="9">
        <v>42572030</v>
      </c>
      <c r="J20" s="9">
        <v>9997618</v>
      </c>
      <c r="K20" s="9">
        <v>2620209</v>
      </c>
      <c r="L20" s="9">
        <v>485869</v>
      </c>
      <c r="M20" s="49">
        <v>23912615</v>
      </c>
      <c r="N20" s="35"/>
      <c r="O20" s="44">
        <v>725920062</v>
      </c>
    </row>
    <row r="21" spans="3:15" x14ac:dyDescent="0.25">
      <c r="C21" s="15" t="s">
        <v>18</v>
      </c>
      <c r="D21" s="15" t="s">
        <v>59</v>
      </c>
      <c r="E21" s="9">
        <v>42936952</v>
      </c>
      <c r="F21" s="9">
        <v>100403098</v>
      </c>
      <c r="G21" s="9">
        <v>46531714</v>
      </c>
      <c r="H21" s="9">
        <v>20644637</v>
      </c>
      <c r="I21" s="9">
        <v>91081601</v>
      </c>
      <c r="J21" s="9">
        <v>42421519</v>
      </c>
      <c r="K21" s="9">
        <v>51464486</v>
      </c>
      <c r="L21" s="9">
        <v>76304580</v>
      </c>
      <c r="M21" s="49">
        <v>335552880</v>
      </c>
      <c r="N21" s="35">
        <v>92919929</v>
      </c>
      <c r="O21" s="44">
        <v>900261396</v>
      </c>
    </row>
    <row r="22" spans="3:15" x14ac:dyDescent="0.25">
      <c r="C22" s="15" t="s">
        <v>19</v>
      </c>
      <c r="D22" s="15" t="s">
        <v>58</v>
      </c>
      <c r="E22" s="9">
        <v>17232359</v>
      </c>
      <c r="F22" s="9">
        <v>263331516</v>
      </c>
      <c r="G22" s="9">
        <v>65455183</v>
      </c>
      <c r="H22" s="9">
        <v>213789793</v>
      </c>
      <c r="I22" s="9">
        <v>220789011</v>
      </c>
      <c r="J22" s="9">
        <v>175086607</v>
      </c>
      <c r="K22" s="9">
        <v>37105113</v>
      </c>
      <c r="L22" s="9">
        <v>46275339</v>
      </c>
      <c r="M22" s="49">
        <v>292806629</v>
      </c>
      <c r="N22" s="35">
        <v>63879725</v>
      </c>
      <c r="O22" s="44">
        <v>1395751275</v>
      </c>
    </row>
    <row r="23" spans="3:15" ht="15.75" thickBot="1" x14ac:dyDescent="0.3">
      <c r="C23" s="27"/>
      <c r="D23" s="11" t="s">
        <v>33</v>
      </c>
      <c r="E23" s="12">
        <v>3324131363</v>
      </c>
      <c r="F23" s="12">
        <v>3163481822</v>
      </c>
      <c r="G23" s="12">
        <v>5341664604</v>
      </c>
      <c r="H23" s="12">
        <v>3566255990</v>
      </c>
      <c r="I23" s="12">
        <v>5609436328</v>
      </c>
      <c r="J23" s="12">
        <v>5250174212</v>
      </c>
      <c r="K23" s="12">
        <v>1952770501</v>
      </c>
      <c r="L23" s="12">
        <v>2788096702</v>
      </c>
      <c r="M23" s="12">
        <v>2675453916</v>
      </c>
      <c r="N23" s="50">
        <v>1446214322</v>
      </c>
      <c r="O23" s="50">
        <v>35117679760</v>
      </c>
    </row>
    <row r="26" spans="3:15" x14ac:dyDescent="0.25">
      <c r="E26" s="79">
        <v>2020</v>
      </c>
      <c r="F26" s="79"/>
      <c r="G26" s="79"/>
      <c r="H26" s="79"/>
      <c r="I26" s="79"/>
      <c r="J26" s="79"/>
      <c r="K26" s="79"/>
      <c r="L26" s="79"/>
      <c r="M26" s="28"/>
    </row>
    <row r="27" spans="3:15" ht="15.75" thickBot="1" x14ac:dyDescent="0.3">
      <c r="D27" s="13" t="s">
        <v>66</v>
      </c>
      <c r="E27" s="13" t="s">
        <v>44</v>
      </c>
      <c r="F27" s="13" t="s">
        <v>34</v>
      </c>
      <c r="G27" s="13" t="s">
        <v>35</v>
      </c>
      <c r="H27" s="13" t="s">
        <v>36</v>
      </c>
      <c r="I27" s="13" t="s">
        <v>37</v>
      </c>
      <c r="J27" s="13" t="s">
        <v>38</v>
      </c>
      <c r="K27" s="13" t="s">
        <v>1</v>
      </c>
      <c r="L27" s="13" t="s">
        <v>39</v>
      </c>
      <c r="M27" s="27" t="s">
        <v>40</v>
      </c>
      <c r="N27" s="27" t="s">
        <v>41</v>
      </c>
      <c r="O27" s="11" t="s">
        <v>33</v>
      </c>
    </row>
    <row r="28" spans="3:15" x14ac:dyDescent="0.25">
      <c r="D28" s="4" t="s">
        <v>73</v>
      </c>
      <c r="E28" s="9">
        <v>113833107</v>
      </c>
      <c r="F28" s="9">
        <v>47554504</v>
      </c>
      <c r="G28" s="9">
        <v>212214112</v>
      </c>
      <c r="H28" s="9">
        <v>171870512</v>
      </c>
      <c r="I28" s="9">
        <v>324779676</v>
      </c>
      <c r="J28" s="9">
        <v>254181832</v>
      </c>
      <c r="K28" s="9">
        <v>137365049</v>
      </c>
      <c r="L28" s="9">
        <v>146241534</v>
      </c>
      <c r="M28" s="49">
        <v>134895400</v>
      </c>
      <c r="N28" s="9">
        <v>120000000</v>
      </c>
      <c r="O28" s="10">
        <v>1662935726</v>
      </c>
    </row>
    <row r="29" spans="3:15" x14ac:dyDescent="0.25">
      <c r="D29" s="4" t="s">
        <v>74</v>
      </c>
      <c r="E29" s="9">
        <v>770605254</v>
      </c>
      <c r="F29" s="9">
        <v>398249415</v>
      </c>
      <c r="G29" s="9">
        <v>1712357453</v>
      </c>
      <c r="H29" s="9">
        <v>983131641</v>
      </c>
      <c r="I29" s="9">
        <v>1018507926</v>
      </c>
      <c r="J29" s="9">
        <v>666710933</v>
      </c>
      <c r="K29" s="9">
        <v>78098585</v>
      </c>
      <c r="L29" s="9">
        <v>34512575</v>
      </c>
      <c r="M29" s="49">
        <v>29163691</v>
      </c>
      <c r="N29" s="9"/>
      <c r="O29" s="10">
        <v>5691337473</v>
      </c>
    </row>
    <row r="30" spans="3:15" x14ac:dyDescent="0.25">
      <c r="D30" s="4" t="s">
        <v>75</v>
      </c>
      <c r="E30" s="9">
        <v>75850545</v>
      </c>
      <c r="F30" s="9">
        <v>58622457</v>
      </c>
      <c r="G30" s="9">
        <v>314552664</v>
      </c>
      <c r="H30" s="9">
        <v>409026561</v>
      </c>
      <c r="I30" s="9">
        <v>753436379</v>
      </c>
      <c r="J30" s="9">
        <v>587454397</v>
      </c>
      <c r="K30" s="9">
        <v>320148479</v>
      </c>
      <c r="L30" s="9">
        <v>277240345</v>
      </c>
      <c r="M30" s="49">
        <v>170581375</v>
      </c>
      <c r="N30" s="9">
        <v>95399370</v>
      </c>
      <c r="O30" s="10">
        <v>3062312572</v>
      </c>
    </row>
    <row r="31" spans="3:15" x14ac:dyDescent="0.25">
      <c r="D31" s="4" t="s">
        <v>76</v>
      </c>
      <c r="E31" s="9">
        <v>97901986</v>
      </c>
      <c r="F31" s="9">
        <v>20567214</v>
      </c>
      <c r="G31" s="9">
        <v>104429582</v>
      </c>
      <c r="H31" s="9">
        <v>97773588</v>
      </c>
      <c r="I31" s="9">
        <v>173874539</v>
      </c>
      <c r="J31" s="9">
        <v>153338348</v>
      </c>
      <c r="K31" s="9">
        <v>47189558</v>
      </c>
      <c r="L31" s="9">
        <v>118700770</v>
      </c>
      <c r="M31" s="49">
        <v>53322839</v>
      </c>
      <c r="N31" s="9">
        <v>120000000</v>
      </c>
      <c r="O31" s="10">
        <v>987098424</v>
      </c>
    </row>
    <row r="32" spans="3:15" x14ac:dyDescent="0.25">
      <c r="D32" s="4" t="s">
        <v>77</v>
      </c>
      <c r="E32" s="9">
        <v>190201598</v>
      </c>
      <c r="F32" s="9">
        <v>46215970</v>
      </c>
      <c r="G32" s="9">
        <v>790786454</v>
      </c>
      <c r="H32" s="9">
        <v>859130248</v>
      </c>
      <c r="I32" s="9">
        <v>1375215244</v>
      </c>
      <c r="J32" s="9">
        <v>2372820385</v>
      </c>
      <c r="K32" s="9">
        <v>457431403</v>
      </c>
      <c r="L32" s="9">
        <v>1074722022</v>
      </c>
      <c r="M32" s="49">
        <v>880807074</v>
      </c>
      <c r="N32" s="9">
        <v>361317178</v>
      </c>
      <c r="O32" s="10">
        <v>8408647576</v>
      </c>
    </row>
    <row r="33" spans="4:15" x14ac:dyDescent="0.25">
      <c r="D33" s="4" t="s">
        <v>78</v>
      </c>
      <c r="E33" s="9">
        <v>160727319</v>
      </c>
      <c r="F33" s="9">
        <v>211199283</v>
      </c>
      <c r="G33" s="9">
        <v>166305336</v>
      </c>
      <c r="H33" s="9">
        <v>103440110</v>
      </c>
      <c r="I33" s="9">
        <v>463097522</v>
      </c>
      <c r="J33" s="9">
        <v>248153777</v>
      </c>
      <c r="K33" s="9">
        <v>341989544</v>
      </c>
      <c r="L33" s="9">
        <v>500979560</v>
      </c>
      <c r="M33" s="49">
        <v>487626393</v>
      </c>
      <c r="N33" s="9">
        <v>237901476</v>
      </c>
      <c r="O33" s="10">
        <v>2921420320</v>
      </c>
    </row>
    <row r="34" spans="4:15" ht="15.75" thickBot="1" x14ac:dyDescent="0.3">
      <c r="D34" s="11" t="s">
        <v>33</v>
      </c>
      <c r="E34" s="12">
        <v>1409119809</v>
      </c>
      <c r="F34" s="12">
        <v>782408843</v>
      </c>
      <c r="G34" s="12">
        <v>3300645601</v>
      </c>
      <c r="H34" s="12">
        <v>2624372660</v>
      </c>
      <c r="I34" s="12">
        <v>4108911286</v>
      </c>
      <c r="J34" s="12">
        <v>4282659672</v>
      </c>
      <c r="K34" s="12">
        <v>1382222618</v>
      </c>
      <c r="L34" s="12">
        <v>2152396806</v>
      </c>
      <c r="M34" s="12">
        <v>1756396772</v>
      </c>
      <c r="N34" s="51">
        <v>934618024</v>
      </c>
      <c r="O34" s="12">
        <v>22733752091</v>
      </c>
    </row>
  </sheetData>
  <mergeCells count="4">
    <mergeCell ref="C1:K4"/>
    <mergeCell ref="E26:L26"/>
    <mergeCell ref="E7:L7"/>
    <mergeCell ref="A5:K5"/>
  </mergeCells>
  <hyperlinks>
    <hyperlink ref="A3" location="Information!A1" display="Back to summary of contents"/>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zoomScale="80" zoomScaleNormal="80" workbookViewId="0">
      <selection activeCell="A3" sqref="A3"/>
    </sheetView>
  </sheetViews>
  <sheetFormatPr defaultColWidth="9.28515625" defaultRowHeight="15" x14ac:dyDescent="0.25"/>
  <cols>
    <col min="1" max="1" width="17.42578125" style="4" bestFit="1" customWidth="1"/>
    <col min="2" max="2" width="27.7109375" style="4" customWidth="1"/>
    <col min="3" max="3" width="18.5703125" style="4" bestFit="1" customWidth="1"/>
    <col min="4" max="4" width="19.42578125" style="4" bestFit="1" customWidth="1"/>
    <col min="5" max="5" width="20.7109375" style="4" bestFit="1" customWidth="1"/>
    <col min="6" max="6" width="14.7109375" style="4" bestFit="1" customWidth="1"/>
    <col min="7" max="7" width="14.5703125" style="4" bestFit="1" customWidth="1"/>
    <col min="8" max="8" width="14.7109375" style="4" bestFit="1" customWidth="1"/>
    <col min="9" max="9" width="18.5703125" style="4" bestFit="1" customWidth="1"/>
    <col min="10" max="10" width="19.42578125" style="4" bestFit="1" customWidth="1"/>
    <col min="11" max="11" width="20.7109375" style="4" bestFit="1" customWidth="1"/>
    <col min="12" max="13" width="14.7109375" style="4" bestFit="1" customWidth="1"/>
    <col min="14" max="17" width="9.28515625" style="4"/>
    <col min="18" max="18" width="15.28515625" style="4" bestFit="1" customWidth="1"/>
    <col min="19" max="19" width="10.7109375" style="4" bestFit="1" customWidth="1"/>
    <col min="20" max="16384" width="9.28515625" style="4"/>
  </cols>
  <sheetData>
    <row r="1" spans="1:18" ht="31.5" customHeight="1" x14ac:dyDescent="0.25">
      <c r="C1" s="75" t="s">
        <v>85</v>
      </c>
      <c r="D1" s="75"/>
      <c r="E1" s="75"/>
      <c r="F1" s="75"/>
      <c r="G1" s="75"/>
      <c r="H1" s="75"/>
      <c r="I1" s="75"/>
      <c r="J1" s="75"/>
      <c r="K1" s="75"/>
    </row>
    <row r="2" spans="1:18" ht="31.5" customHeight="1" x14ac:dyDescent="0.25">
      <c r="C2" s="75"/>
      <c r="D2" s="75"/>
      <c r="E2" s="75"/>
      <c r="F2" s="75"/>
      <c r="G2" s="75"/>
      <c r="H2" s="75"/>
      <c r="I2" s="75"/>
      <c r="J2" s="75"/>
      <c r="K2" s="75"/>
    </row>
    <row r="3" spans="1:18" ht="31.5" customHeight="1" x14ac:dyDescent="0.25">
      <c r="A3" s="58" t="s">
        <v>176</v>
      </c>
      <c r="C3" s="75"/>
      <c r="D3" s="75"/>
      <c r="E3" s="75"/>
      <c r="F3" s="75"/>
      <c r="G3" s="75"/>
      <c r="H3" s="75"/>
      <c r="I3" s="75"/>
      <c r="J3" s="75"/>
      <c r="K3" s="75"/>
    </row>
    <row r="4" spans="1:18" ht="31.5" customHeight="1" x14ac:dyDescent="0.25">
      <c r="C4" s="75"/>
      <c r="D4" s="75"/>
      <c r="E4" s="75"/>
      <c r="F4" s="75"/>
      <c r="G4" s="75"/>
      <c r="H4" s="75"/>
      <c r="I4" s="75"/>
      <c r="J4" s="75"/>
      <c r="K4" s="75"/>
    </row>
    <row r="5" spans="1:18" ht="15.75" x14ac:dyDescent="0.25">
      <c r="A5" s="77" t="s">
        <v>47</v>
      </c>
      <c r="B5" s="77"/>
      <c r="C5" s="77"/>
      <c r="D5" s="77"/>
      <c r="E5" s="77"/>
      <c r="F5" s="77"/>
      <c r="G5" s="77"/>
      <c r="H5" s="77"/>
      <c r="I5" s="77"/>
      <c r="J5" s="77"/>
      <c r="K5" s="77"/>
    </row>
    <row r="7" spans="1:18" x14ac:dyDescent="0.25">
      <c r="B7" s="17" t="s">
        <v>174</v>
      </c>
      <c r="C7" s="15"/>
      <c r="D7" s="15"/>
      <c r="E7" s="30"/>
      <c r="F7" s="30"/>
      <c r="G7" s="30"/>
      <c r="H7" s="30"/>
      <c r="I7" s="30"/>
      <c r="J7" s="30"/>
      <c r="K7" s="30"/>
      <c r="L7" s="30"/>
      <c r="M7" s="15"/>
    </row>
    <row r="8" spans="1:18" x14ac:dyDescent="0.25">
      <c r="B8" s="15"/>
      <c r="C8" s="15"/>
      <c r="D8" s="17"/>
      <c r="E8" s="17"/>
      <c r="F8" s="17"/>
      <c r="G8" s="17"/>
      <c r="H8" s="17"/>
      <c r="I8" s="17"/>
      <c r="J8" s="17"/>
      <c r="K8" s="17"/>
      <c r="L8" s="17"/>
      <c r="M8" s="17"/>
    </row>
    <row r="9" spans="1:18" ht="15.75" thickBot="1" x14ac:dyDescent="0.3">
      <c r="B9" s="26" t="s">
        <v>46</v>
      </c>
      <c r="C9" s="13" t="s">
        <v>81</v>
      </c>
      <c r="D9" s="13" t="s">
        <v>83</v>
      </c>
      <c r="E9" s="13" t="s">
        <v>82</v>
      </c>
      <c r="F9" s="26" t="s">
        <v>33</v>
      </c>
      <c r="G9" s="16"/>
      <c r="H9" s="26" t="s">
        <v>46</v>
      </c>
      <c r="I9" s="13" t="s">
        <v>81</v>
      </c>
      <c r="J9" s="13" t="s">
        <v>83</v>
      </c>
      <c r="K9" s="13" t="s">
        <v>82</v>
      </c>
      <c r="L9" s="26" t="s">
        <v>33</v>
      </c>
      <c r="M9" s="21"/>
      <c r="R9" s="35"/>
    </row>
    <row r="10" spans="1:18" x14ac:dyDescent="0.25">
      <c r="B10" s="15" t="s">
        <v>44</v>
      </c>
      <c r="C10" s="4">
        <v>221</v>
      </c>
      <c r="D10" s="4">
        <v>113</v>
      </c>
      <c r="E10" s="4">
        <v>621</v>
      </c>
      <c r="F10" s="21">
        <v>955</v>
      </c>
      <c r="G10" s="16"/>
      <c r="H10" s="15" t="s">
        <v>44</v>
      </c>
      <c r="I10" s="35">
        <v>225848822</v>
      </c>
      <c r="J10" s="35">
        <v>104434844</v>
      </c>
      <c r="K10" s="35">
        <v>2238013481</v>
      </c>
      <c r="L10" s="21">
        <v>2568297147</v>
      </c>
      <c r="M10" s="21"/>
      <c r="R10" s="35"/>
    </row>
    <row r="11" spans="1:18" x14ac:dyDescent="0.25">
      <c r="B11" s="15" t="s">
        <v>34</v>
      </c>
      <c r="C11" s="4">
        <v>18</v>
      </c>
      <c r="D11" s="4">
        <v>67</v>
      </c>
      <c r="E11" s="4">
        <v>675</v>
      </c>
      <c r="F11" s="21">
        <v>760</v>
      </c>
      <c r="G11" s="16"/>
      <c r="H11" s="15" t="s">
        <v>34</v>
      </c>
      <c r="I11" s="35">
        <v>5465235</v>
      </c>
      <c r="J11" s="35">
        <v>61854183</v>
      </c>
      <c r="K11" s="35">
        <v>1493552516</v>
      </c>
      <c r="L11" s="21">
        <v>1560871934</v>
      </c>
      <c r="M11" s="21"/>
      <c r="R11" s="35"/>
    </row>
    <row r="12" spans="1:18" x14ac:dyDescent="0.25">
      <c r="B12" s="15" t="s">
        <v>35</v>
      </c>
      <c r="C12" s="4">
        <v>17</v>
      </c>
      <c r="D12" s="4">
        <v>82</v>
      </c>
      <c r="E12" s="4">
        <v>707</v>
      </c>
      <c r="F12" s="21">
        <v>806</v>
      </c>
      <c r="G12" s="16"/>
      <c r="H12" s="15" t="s">
        <v>35</v>
      </c>
      <c r="I12" s="35">
        <v>20654090</v>
      </c>
      <c r="J12" s="35">
        <v>44312041</v>
      </c>
      <c r="K12" s="35">
        <v>2180490987</v>
      </c>
      <c r="L12" s="21">
        <v>2245457118</v>
      </c>
      <c r="M12" s="21"/>
      <c r="R12" s="35"/>
    </row>
    <row r="13" spans="1:18" x14ac:dyDescent="0.25">
      <c r="B13" s="33" t="s">
        <v>36</v>
      </c>
      <c r="C13" s="4">
        <v>11</v>
      </c>
      <c r="D13" s="4">
        <v>31</v>
      </c>
      <c r="E13" s="4">
        <v>222</v>
      </c>
      <c r="F13" s="21">
        <v>264</v>
      </c>
      <c r="G13" s="16"/>
      <c r="H13" s="33" t="s">
        <v>36</v>
      </c>
      <c r="I13" s="35">
        <v>5191126</v>
      </c>
      <c r="J13" s="35">
        <v>17130664</v>
      </c>
      <c r="K13" s="35">
        <v>507208127</v>
      </c>
      <c r="L13" s="21">
        <v>529529917</v>
      </c>
      <c r="M13" s="21"/>
      <c r="R13" s="35"/>
    </row>
    <row r="14" spans="1:18" x14ac:dyDescent="0.25">
      <c r="B14" s="33" t="s">
        <v>37</v>
      </c>
      <c r="C14" s="4">
        <v>3</v>
      </c>
      <c r="D14" s="4">
        <v>11</v>
      </c>
      <c r="E14" s="4">
        <v>101</v>
      </c>
      <c r="F14" s="21">
        <v>115</v>
      </c>
      <c r="G14" s="16"/>
      <c r="H14" s="33" t="s">
        <v>37</v>
      </c>
      <c r="I14" s="35">
        <v>154715</v>
      </c>
      <c r="J14" s="35">
        <v>8888063</v>
      </c>
      <c r="K14" s="35">
        <v>221381779</v>
      </c>
      <c r="L14" s="21">
        <v>230424557</v>
      </c>
      <c r="M14" s="21"/>
      <c r="R14" s="35"/>
    </row>
    <row r="15" spans="1:18" x14ac:dyDescent="0.25">
      <c r="B15" s="20" t="s">
        <v>38</v>
      </c>
      <c r="C15" s="4">
        <v>3</v>
      </c>
      <c r="D15" s="4">
        <v>7</v>
      </c>
      <c r="E15" s="4">
        <v>64</v>
      </c>
      <c r="F15" s="17">
        <v>74</v>
      </c>
      <c r="G15" s="17"/>
      <c r="H15" s="20" t="s">
        <v>38</v>
      </c>
      <c r="I15" s="35">
        <v>3684643</v>
      </c>
      <c r="J15" s="35">
        <v>2247328</v>
      </c>
      <c r="K15" s="35">
        <v>130791786</v>
      </c>
      <c r="L15" s="21">
        <v>136723757</v>
      </c>
      <c r="M15" s="21"/>
      <c r="R15" s="35"/>
    </row>
    <row r="16" spans="1:18" x14ac:dyDescent="0.25">
      <c r="B16" s="16" t="s">
        <v>1</v>
      </c>
      <c r="C16" s="4">
        <v>6</v>
      </c>
      <c r="D16" s="4">
        <v>8</v>
      </c>
      <c r="E16" s="4">
        <v>46</v>
      </c>
      <c r="F16" s="21">
        <v>60</v>
      </c>
      <c r="G16" s="16"/>
      <c r="H16" s="16" t="s">
        <v>1</v>
      </c>
      <c r="I16" s="35">
        <v>1495409</v>
      </c>
      <c r="J16" s="35">
        <v>5759132</v>
      </c>
      <c r="K16" s="35">
        <v>62403529</v>
      </c>
      <c r="L16" s="21">
        <v>69658070</v>
      </c>
      <c r="M16" s="21"/>
      <c r="R16" s="35"/>
    </row>
    <row r="17" spans="2:18" x14ac:dyDescent="0.25">
      <c r="B17" s="16" t="s">
        <v>39</v>
      </c>
      <c r="C17" s="4">
        <v>5</v>
      </c>
      <c r="D17" s="4">
        <v>25</v>
      </c>
      <c r="E17" s="4">
        <v>27</v>
      </c>
      <c r="F17" s="21">
        <v>57</v>
      </c>
      <c r="G17" s="16"/>
      <c r="H17" s="16" t="s">
        <v>39</v>
      </c>
      <c r="I17" s="57">
        <v>28577935</v>
      </c>
      <c r="J17" s="57">
        <v>9574317</v>
      </c>
      <c r="K17" s="57">
        <v>32641847</v>
      </c>
      <c r="L17" s="21">
        <v>70794099</v>
      </c>
      <c r="M17" s="21"/>
      <c r="R17" s="35"/>
    </row>
    <row r="18" spans="2:18" ht="15.75" thickBot="1" x14ac:dyDescent="0.3">
      <c r="B18" s="39" t="s">
        <v>40</v>
      </c>
      <c r="C18" s="37">
        <v>27</v>
      </c>
      <c r="D18" s="37">
        <v>26</v>
      </c>
      <c r="E18" s="37">
        <v>21</v>
      </c>
      <c r="F18" s="38">
        <v>74</v>
      </c>
      <c r="G18" s="16"/>
      <c r="H18" s="39" t="s">
        <v>40</v>
      </c>
      <c r="I18" s="36">
        <v>18503267</v>
      </c>
      <c r="J18" s="36">
        <v>32362660</v>
      </c>
      <c r="K18" s="36">
        <v>30561145</v>
      </c>
      <c r="L18" s="38">
        <v>81427072</v>
      </c>
      <c r="M18" s="21"/>
    </row>
    <row r="19" spans="2:18" ht="15.75" thickTop="1" x14ac:dyDescent="0.25">
      <c r="B19" s="21" t="s">
        <v>33</v>
      </c>
      <c r="C19" s="21">
        <v>311</v>
      </c>
      <c r="D19" s="21">
        <v>370</v>
      </c>
      <c r="E19" s="21">
        <v>2484</v>
      </c>
      <c r="F19" s="21">
        <v>3165</v>
      </c>
      <c r="G19" s="21"/>
      <c r="H19" s="21" t="s">
        <v>33</v>
      </c>
      <c r="I19" s="21">
        <v>309575242</v>
      </c>
      <c r="J19" s="21">
        <v>286563232</v>
      </c>
      <c r="K19" s="21">
        <v>6897045197</v>
      </c>
      <c r="L19" s="21">
        <v>7493183671</v>
      </c>
      <c r="M19" s="21"/>
    </row>
    <row r="20" spans="2:18" x14ac:dyDescent="0.25">
      <c r="B20" s="15"/>
      <c r="C20" s="17"/>
      <c r="D20" s="15"/>
      <c r="E20" s="16"/>
      <c r="F20" s="16"/>
      <c r="G20" s="16"/>
      <c r="H20" s="16"/>
      <c r="I20" s="16"/>
      <c r="J20" s="21"/>
      <c r="K20" s="16"/>
      <c r="L20" s="16"/>
      <c r="M20" s="21"/>
    </row>
    <row r="21" spans="2:18" x14ac:dyDescent="0.25">
      <c r="B21" s="15"/>
      <c r="C21" s="17"/>
      <c r="D21" s="15"/>
      <c r="E21" s="16"/>
      <c r="F21" s="16"/>
      <c r="G21" s="16"/>
      <c r="H21" s="16"/>
      <c r="I21" s="16"/>
      <c r="J21" s="16"/>
      <c r="K21" s="16"/>
      <c r="L21" s="16"/>
      <c r="M21" s="21"/>
    </row>
    <row r="22" spans="2:18" x14ac:dyDescent="0.25">
      <c r="G22" s="16"/>
      <c r="H22" s="16"/>
      <c r="I22" s="16"/>
      <c r="J22" s="16"/>
      <c r="K22" s="16"/>
      <c r="L22" s="16"/>
      <c r="M22" s="21"/>
      <c r="R22" s="35"/>
    </row>
    <row r="23" spans="2:18" x14ac:dyDescent="0.25">
      <c r="B23" s="17" t="s">
        <v>48</v>
      </c>
      <c r="C23" s="15"/>
      <c r="D23" s="15"/>
      <c r="E23" s="30"/>
      <c r="F23" s="30"/>
      <c r="G23" s="30"/>
      <c r="H23" s="30"/>
      <c r="I23" s="30"/>
      <c r="J23" s="30"/>
      <c r="K23" s="30"/>
      <c r="L23" s="30"/>
      <c r="M23" s="21"/>
      <c r="R23" s="35"/>
    </row>
    <row r="24" spans="2:18" x14ac:dyDescent="0.25">
      <c r="B24" s="15"/>
      <c r="C24" s="15"/>
      <c r="D24" s="17"/>
      <c r="E24" s="17"/>
      <c r="F24" s="17"/>
      <c r="G24" s="17"/>
      <c r="H24" s="17"/>
      <c r="I24" s="17"/>
      <c r="J24" s="17"/>
      <c r="K24" s="17"/>
      <c r="L24" s="17"/>
      <c r="M24" s="15"/>
      <c r="R24" s="35"/>
    </row>
    <row r="25" spans="2:18" ht="15.75" thickBot="1" x14ac:dyDescent="0.3">
      <c r="B25" s="26" t="s">
        <v>46</v>
      </c>
      <c r="C25" s="13" t="s">
        <v>81</v>
      </c>
      <c r="D25" s="13" t="s">
        <v>83</v>
      </c>
      <c r="E25" s="13" t="s">
        <v>82</v>
      </c>
      <c r="F25" s="26" t="s">
        <v>33</v>
      </c>
      <c r="G25" s="16"/>
      <c r="H25" s="26" t="s">
        <v>46</v>
      </c>
      <c r="I25" s="13" t="s">
        <v>81</v>
      </c>
      <c r="J25" s="13" t="s">
        <v>83</v>
      </c>
      <c r="K25" s="13" t="s">
        <v>82</v>
      </c>
      <c r="L25" s="26" t="s">
        <v>33</v>
      </c>
      <c r="M25" s="15"/>
      <c r="R25" s="35"/>
    </row>
    <row r="26" spans="2:18" x14ac:dyDescent="0.25">
      <c r="B26" s="15" t="s">
        <v>44</v>
      </c>
      <c r="C26" s="4">
        <v>36</v>
      </c>
      <c r="D26" s="4">
        <v>9</v>
      </c>
      <c r="E26" s="4">
        <v>28</v>
      </c>
      <c r="F26" s="21">
        <v>73</v>
      </c>
      <c r="G26" s="16"/>
      <c r="H26" s="15" t="s">
        <v>44</v>
      </c>
      <c r="I26" s="70">
        <v>2869624</v>
      </c>
      <c r="J26" s="9">
        <v>479680</v>
      </c>
      <c r="K26" s="70">
        <v>1654044</v>
      </c>
      <c r="L26" s="21">
        <v>5003348</v>
      </c>
      <c r="M26" s="32"/>
      <c r="R26" s="35"/>
    </row>
    <row r="27" spans="2:18" x14ac:dyDescent="0.25">
      <c r="B27" s="15" t="s">
        <v>34</v>
      </c>
      <c r="C27" s="4">
        <v>4</v>
      </c>
      <c r="D27" s="4">
        <v>8</v>
      </c>
      <c r="E27" s="4">
        <v>41</v>
      </c>
      <c r="F27" s="21">
        <v>53</v>
      </c>
      <c r="G27" s="16"/>
      <c r="H27" s="15" t="s">
        <v>34</v>
      </c>
      <c r="I27" s="70">
        <v>267643</v>
      </c>
      <c r="J27" s="9">
        <v>731470</v>
      </c>
      <c r="K27" s="70">
        <v>2204355</v>
      </c>
      <c r="L27" s="21">
        <v>3203468</v>
      </c>
      <c r="M27" s="17"/>
      <c r="R27" s="35"/>
    </row>
    <row r="28" spans="2:18" x14ac:dyDescent="0.25">
      <c r="B28" s="15" t="s">
        <v>35</v>
      </c>
      <c r="C28" s="4">
        <v>6</v>
      </c>
      <c r="D28" s="4">
        <v>10</v>
      </c>
      <c r="E28" s="4">
        <v>44</v>
      </c>
      <c r="F28" s="21">
        <v>60</v>
      </c>
      <c r="G28" s="16"/>
      <c r="H28" s="15" t="s">
        <v>35</v>
      </c>
      <c r="I28" s="70">
        <v>206075</v>
      </c>
      <c r="J28" s="9">
        <v>1069390</v>
      </c>
      <c r="K28" s="70">
        <v>2413735</v>
      </c>
      <c r="L28" s="21">
        <v>3689200</v>
      </c>
      <c r="M28" s="21"/>
      <c r="R28" s="35"/>
    </row>
    <row r="29" spans="2:18" x14ac:dyDescent="0.25">
      <c r="B29" s="33" t="s">
        <v>36</v>
      </c>
      <c r="C29" s="4">
        <v>2</v>
      </c>
      <c r="D29" s="4">
        <v>8</v>
      </c>
      <c r="E29" s="4">
        <v>20</v>
      </c>
      <c r="F29" s="21">
        <v>30</v>
      </c>
      <c r="G29" s="16"/>
      <c r="H29" s="33" t="s">
        <v>36</v>
      </c>
      <c r="I29" s="70">
        <v>29605</v>
      </c>
      <c r="J29" s="70">
        <v>672673</v>
      </c>
      <c r="K29" s="9">
        <v>1205515</v>
      </c>
      <c r="L29" s="21">
        <v>1907793</v>
      </c>
      <c r="M29" s="21"/>
      <c r="R29" s="35"/>
    </row>
    <row r="30" spans="2:18" x14ac:dyDescent="0.25">
      <c r="B30" s="33" t="s">
        <v>37</v>
      </c>
      <c r="C30" s="4">
        <v>1</v>
      </c>
      <c r="D30" s="4">
        <v>1</v>
      </c>
      <c r="E30" s="4">
        <v>6</v>
      </c>
      <c r="F30" s="21">
        <v>8</v>
      </c>
      <c r="G30" s="16"/>
      <c r="H30" s="33" t="s">
        <v>37</v>
      </c>
      <c r="I30" s="70">
        <v>120970</v>
      </c>
      <c r="J30" s="70">
        <v>74987</v>
      </c>
      <c r="K30" s="9">
        <v>166813</v>
      </c>
      <c r="L30" s="21">
        <v>362770</v>
      </c>
      <c r="M30" s="21"/>
      <c r="R30" s="35"/>
    </row>
    <row r="31" spans="2:18" x14ac:dyDescent="0.25">
      <c r="B31" s="20" t="s">
        <v>38</v>
      </c>
      <c r="D31" s="4">
        <v>2</v>
      </c>
      <c r="E31" s="4">
        <v>2</v>
      </c>
      <c r="F31" s="17">
        <v>4</v>
      </c>
      <c r="G31" s="17"/>
      <c r="H31" s="20" t="s">
        <v>38</v>
      </c>
      <c r="I31" s="9"/>
      <c r="J31" s="70">
        <v>232206</v>
      </c>
      <c r="K31" s="9">
        <v>85647</v>
      </c>
      <c r="L31" s="21">
        <v>317853</v>
      </c>
      <c r="M31" s="21"/>
    </row>
    <row r="32" spans="2:18" x14ac:dyDescent="0.25">
      <c r="B32" s="16" t="s">
        <v>1</v>
      </c>
      <c r="C32" s="4">
        <v>3</v>
      </c>
      <c r="D32" s="4">
        <v>3</v>
      </c>
      <c r="E32" s="4">
        <v>5</v>
      </c>
      <c r="F32" s="21">
        <v>11</v>
      </c>
      <c r="G32" s="16"/>
      <c r="H32" s="16" t="s">
        <v>1</v>
      </c>
      <c r="I32" s="70">
        <v>204765</v>
      </c>
      <c r="J32" s="70">
        <v>310736</v>
      </c>
      <c r="K32" s="9">
        <v>326155</v>
      </c>
      <c r="L32" s="21">
        <v>841656</v>
      </c>
      <c r="M32" s="21"/>
    </row>
    <row r="33" spans="2:18" x14ac:dyDescent="0.25">
      <c r="B33" s="16" t="s">
        <v>39</v>
      </c>
      <c r="C33" s="4">
        <v>3</v>
      </c>
      <c r="D33" s="4">
        <v>6</v>
      </c>
      <c r="E33" s="4">
        <v>2</v>
      </c>
      <c r="F33" s="21">
        <v>11</v>
      </c>
      <c r="G33" s="16"/>
      <c r="H33" s="16" t="s">
        <v>39</v>
      </c>
      <c r="I33" s="70">
        <v>224178</v>
      </c>
      <c r="J33" s="70">
        <v>413521</v>
      </c>
      <c r="K33" s="9">
        <v>135483</v>
      </c>
      <c r="L33" s="21">
        <v>773182</v>
      </c>
      <c r="M33" s="21"/>
    </row>
    <row r="34" spans="2:18" ht="15.75" thickBot="1" x14ac:dyDescent="0.3">
      <c r="B34" s="39" t="s">
        <v>40</v>
      </c>
      <c r="C34" s="37">
        <v>2</v>
      </c>
      <c r="D34" s="37">
        <v>7</v>
      </c>
      <c r="E34" s="37">
        <v>2</v>
      </c>
      <c r="F34" s="38">
        <v>11</v>
      </c>
      <c r="G34" s="16"/>
      <c r="H34" s="39" t="s">
        <v>40</v>
      </c>
      <c r="I34" s="71">
        <v>178435</v>
      </c>
      <c r="J34" s="71">
        <v>432110</v>
      </c>
      <c r="K34" s="39">
        <v>48585</v>
      </c>
      <c r="L34" s="38">
        <v>659130</v>
      </c>
      <c r="M34" s="21"/>
    </row>
    <row r="35" spans="2:18" ht="15.75" thickTop="1" x14ac:dyDescent="0.25">
      <c r="B35" s="21" t="s">
        <v>33</v>
      </c>
      <c r="C35" s="21">
        <v>57</v>
      </c>
      <c r="D35" s="21">
        <v>54</v>
      </c>
      <c r="E35" s="21">
        <v>150</v>
      </c>
      <c r="F35" s="21">
        <v>261</v>
      </c>
      <c r="G35" s="21"/>
      <c r="H35" s="21" t="s">
        <v>33</v>
      </c>
      <c r="I35" s="21">
        <v>4101295</v>
      </c>
      <c r="J35" s="21">
        <v>4416773</v>
      </c>
      <c r="K35" s="21">
        <v>8240332</v>
      </c>
      <c r="L35" s="21">
        <v>16758400</v>
      </c>
      <c r="M35" s="21"/>
    </row>
    <row r="36" spans="2:18" x14ac:dyDescent="0.25">
      <c r="B36" s="15"/>
      <c r="C36" s="15"/>
      <c r="D36" s="15"/>
      <c r="E36" s="16"/>
      <c r="F36" s="15"/>
      <c r="G36" s="15"/>
      <c r="I36" s="15"/>
      <c r="J36" s="15"/>
      <c r="K36" s="15"/>
      <c r="L36" s="15"/>
      <c r="M36" s="15"/>
      <c r="R36" s="35"/>
    </row>
    <row r="37" spans="2:18" x14ac:dyDescent="0.25">
      <c r="B37" s="15"/>
      <c r="C37" s="15"/>
      <c r="D37" s="15"/>
      <c r="E37" s="16"/>
      <c r="F37" s="15"/>
      <c r="G37" s="15"/>
      <c r="I37" s="15"/>
      <c r="J37" s="15"/>
      <c r="K37" s="15"/>
      <c r="L37" s="15"/>
      <c r="M37" s="15"/>
      <c r="R37" s="35"/>
    </row>
    <row r="38" spans="2:18" x14ac:dyDescent="0.25">
      <c r="B38" s="15"/>
      <c r="C38" s="15"/>
      <c r="D38" s="15"/>
      <c r="E38" s="16"/>
      <c r="F38" s="15"/>
      <c r="G38" s="15"/>
      <c r="I38" s="15"/>
      <c r="J38" s="15"/>
      <c r="K38" s="15"/>
      <c r="L38" s="15"/>
      <c r="R38" s="35"/>
    </row>
    <row r="39" spans="2:18" x14ac:dyDescent="0.25">
      <c r="B39" s="17" t="s">
        <v>49</v>
      </c>
      <c r="C39" s="15"/>
      <c r="D39" s="15"/>
      <c r="E39" s="30"/>
      <c r="F39" s="30"/>
      <c r="G39" s="30"/>
      <c r="H39" s="30"/>
      <c r="I39" s="30"/>
      <c r="J39" s="30"/>
      <c r="K39" s="30"/>
      <c r="L39" s="30"/>
      <c r="R39" s="35"/>
    </row>
    <row r="40" spans="2:18" x14ac:dyDescent="0.25">
      <c r="B40" s="15"/>
      <c r="C40" s="15"/>
      <c r="D40" s="17"/>
      <c r="E40" s="17"/>
      <c r="F40" s="17"/>
      <c r="G40" s="17"/>
      <c r="H40" s="17"/>
      <c r="I40" s="17"/>
      <c r="J40" s="17"/>
      <c r="K40" s="17"/>
      <c r="L40" s="17"/>
      <c r="R40" s="35"/>
    </row>
    <row r="41" spans="2:18" ht="15.75" thickBot="1" x14ac:dyDescent="0.3">
      <c r="B41" s="26" t="s">
        <v>46</v>
      </c>
      <c r="C41" s="13" t="s">
        <v>81</v>
      </c>
      <c r="D41" s="13" t="s">
        <v>83</v>
      </c>
      <c r="E41" s="13" t="s">
        <v>82</v>
      </c>
      <c r="F41" s="26" t="s">
        <v>33</v>
      </c>
      <c r="G41" s="16"/>
      <c r="H41" s="26" t="s">
        <v>46</v>
      </c>
      <c r="I41" s="13" t="s">
        <v>81</v>
      </c>
      <c r="J41" s="13" t="s">
        <v>83</v>
      </c>
      <c r="K41" s="13" t="s">
        <v>82</v>
      </c>
      <c r="L41" s="26" t="s">
        <v>33</v>
      </c>
      <c r="R41" s="35"/>
    </row>
    <row r="42" spans="2:18" x14ac:dyDescent="0.25">
      <c r="B42" s="15" t="s">
        <v>44</v>
      </c>
      <c r="C42" s="4">
        <v>197</v>
      </c>
      <c r="D42" s="4">
        <v>89</v>
      </c>
      <c r="E42" s="4">
        <v>766</v>
      </c>
      <c r="F42" s="21">
        <v>1052</v>
      </c>
      <c r="G42" s="16"/>
      <c r="H42" s="15" t="s">
        <v>44</v>
      </c>
      <c r="I42" s="9">
        <v>69946964</v>
      </c>
      <c r="J42" s="9">
        <v>29531659</v>
      </c>
      <c r="K42" s="9">
        <v>651352245</v>
      </c>
      <c r="L42" s="21">
        <v>750830868</v>
      </c>
    </row>
    <row r="43" spans="2:18" x14ac:dyDescent="0.25">
      <c r="B43" s="15" t="s">
        <v>34</v>
      </c>
      <c r="C43" s="35">
        <v>20</v>
      </c>
      <c r="D43" s="35">
        <v>84</v>
      </c>
      <c r="E43" s="4">
        <v>869</v>
      </c>
      <c r="F43" s="21">
        <v>973</v>
      </c>
      <c r="G43" s="16"/>
      <c r="H43" s="15" t="s">
        <v>34</v>
      </c>
      <c r="I43" s="9">
        <v>1872507</v>
      </c>
      <c r="J43" s="9">
        <v>20190144</v>
      </c>
      <c r="K43" s="9">
        <v>466249009</v>
      </c>
      <c r="L43" s="21">
        <v>488311660</v>
      </c>
    </row>
    <row r="44" spans="2:18" x14ac:dyDescent="0.25">
      <c r="B44" s="15" t="s">
        <v>35</v>
      </c>
      <c r="C44" s="35">
        <v>19</v>
      </c>
      <c r="D44" s="35">
        <v>50</v>
      </c>
      <c r="E44" s="4">
        <v>905</v>
      </c>
      <c r="F44" s="21">
        <v>974</v>
      </c>
      <c r="G44" s="16"/>
      <c r="H44" s="15" t="s">
        <v>35</v>
      </c>
      <c r="I44" s="9">
        <v>5055806</v>
      </c>
      <c r="J44" s="9">
        <v>11821397</v>
      </c>
      <c r="K44" s="9">
        <v>640053721</v>
      </c>
      <c r="L44" s="21">
        <v>656930924</v>
      </c>
    </row>
    <row r="45" spans="2:18" x14ac:dyDescent="0.25">
      <c r="B45" s="33" t="s">
        <v>36</v>
      </c>
      <c r="C45" s="35">
        <v>10</v>
      </c>
      <c r="D45" s="35">
        <v>22</v>
      </c>
      <c r="E45" s="4">
        <v>297</v>
      </c>
      <c r="F45" s="21">
        <v>329</v>
      </c>
      <c r="G45" s="16"/>
      <c r="H45" s="33" t="s">
        <v>36</v>
      </c>
      <c r="I45" s="9">
        <v>1243496</v>
      </c>
      <c r="J45" s="9">
        <v>4096852</v>
      </c>
      <c r="K45" s="9">
        <v>151698509</v>
      </c>
      <c r="L45" s="21">
        <v>157038857</v>
      </c>
    </row>
    <row r="46" spans="2:18" x14ac:dyDescent="0.25">
      <c r="B46" s="33" t="s">
        <v>37</v>
      </c>
      <c r="C46" s="35">
        <v>1</v>
      </c>
      <c r="D46" s="4">
        <v>11</v>
      </c>
      <c r="E46" s="4">
        <v>121</v>
      </c>
      <c r="F46" s="21">
        <v>133</v>
      </c>
      <c r="G46" s="16"/>
      <c r="H46" s="33" t="s">
        <v>37</v>
      </c>
      <c r="I46" s="9">
        <v>15431</v>
      </c>
      <c r="J46" s="9">
        <v>2723978</v>
      </c>
      <c r="K46" s="9">
        <v>68697801</v>
      </c>
      <c r="L46" s="21">
        <v>71437210</v>
      </c>
    </row>
    <row r="47" spans="2:18" x14ac:dyDescent="0.25">
      <c r="B47" s="20" t="s">
        <v>38</v>
      </c>
      <c r="C47" s="35">
        <v>4</v>
      </c>
      <c r="D47" s="4">
        <v>9</v>
      </c>
      <c r="E47" s="4">
        <v>73</v>
      </c>
      <c r="F47" s="17">
        <v>86</v>
      </c>
      <c r="G47" s="17"/>
      <c r="H47" s="20" t="s">
        <v>38</v>
      </c>
      <c r="I47" s="9">
        <v>1098640</v>
      </c>
      <c r="J47" s="9">
        <v>793210</v>
      </c>
      <c r="K47" s="9">
        <v>39910053</v>
      </c>
      <c r="L47" s="21">
        <v>41801903</v>
      </c>
    </row>
    <row r="48" spans="2:18" x14ac:dyDescent="0.25">
      <c r="B48" s="16" t="s">
        <v>1</v>
      </c>
      <c r="C48" s="35">
        <v>9</v>
      </c>
      <c r="D48" s="4">
        <v>12</v>
      </c>
      <c r="E48" s="4">
        <v>52</v>
      </c>
      <c r="F48" s="21">
        <v>73</v>
      </c>
      <c r="G48" s="16"/>
      <c r="H48" s="16" t="s">
        <v>1</v>
      </c>
      <c r="I48" s="9">
        <v>491276</v>
      </c>
      <c r="J48" s="9">
        <v>1918831</v>
      </c>
      <c r="K48" s="9">
        <v>18996542</v>
      </c>
      <c r="L48" s="21">
        <v>21406649</v>
      </c>
      <c r="R48" s="35"/>
    </row>
    <row r="49" spans="2:18" x14ac:dyDescent="0.25">
      <c r="B49" s="16" t="s">
        <v>39</v>
      </c>
      <c r="C49" s="4">
        <v>9</v>
      </c>
      <c r="D49" s="4">
        <v>32</v>
      </c>
      <c r="E49" s="4">
        <v>29</v>
      </c>
      <c r="F49" s="21">
        <v>70</v>
      </c>
      <c r="G49" s="16"/>
      <c r="H49" s="16" t="s">
        <v>39</v>
      </c>
      <c r="I49" s="9">
        <v>8076331</v>
      </c>
      <c r="J49" s="9">
        <v>3552356</v>
      </c>
      <c r="K49" s="9">
        <v>10044988</v>
      </c>
      <c r="L49" s="21">
        <v>21673675</v>
      </c>
      <c r="R49" s="35"/>
    </row>
    <row r="50" spans="2:18" ht="15.75" thickBot="1" x14ac:dyDescent="0.3">
      <c r="B50" s="39" t="s">
        <v>40</v>
      </c>
      <c r="C50" s="37">
        <v>30</v>
      </c>
      <c r="D50" s="37">
        <v>35</v>
      </c>
      <c r="E50" s="37">
        <v>23</v>
      </c>
      <c r="F50" s="38">
        <v>88</v>
      </c>
      <c r="G50" s="16"/>
      <c r="H50" s="39" t="s">
        <v>40</v>
      </c>
      <c r="I50" s="39">
        <v>5106831</v>
      </c>
      <c r="J50" s="39">
        <v>9226619</v>
      </c>
      <c r="K50" s="39">
        <v>8574006</v>
      </c>
      <c r="L50" s="38">
        <v>22907456</v>
      </c>
      <c r="R50" s="35"/>
    </row>
    <row r="51" spans="2:18" ht="15.75" thickTop="1" x14ac:dyDescent="0.25">
      <c r="B51" s="21" t="s">
        <v>33</v>
      </c>
      <c r="C51" s="21">
        <v>299</v>
      </c>
      <c r="D51" s="21">
        <v>344</v>
      </c>
      <c r="E51" s="21">
        <v>3135</v>
      </c>
      <c r="F51" s="21">
        <v>3778</v>
      </c>
      <c r="G51" s="21"/>
      <c r="H51" s="21" t="s">
        <v>33</v>
      </c>
      <c r="I51" s="21">
        <v>92907282</v>
      </c>
      <c r="J51" s="21">
        <v>83855046</v>
      </c>
      <c r="K51" s="21">
        <v>2055576874</v>
      </c>
      <c r="L51" s="21">
        <v>2232339202</v>
      </c>
    </row>
  </sheetData>
  <mergeCells count="2">
    <mergeCell ref="A5:K5"/>
    <mergeCell ref="C1:K4"/>
  </mergeCells>
  <hyperlinks>
    <hyperlink ref="A3" location="Information!A1" display="Back to summary of contents"/>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zoomScale="80" zoomScaleNormal="80" workbookViewId="0">
      <selection activeCell="A3" sqref="A3"/>
    </sheetView>
  </sheetViews>
  <sheetFormatPr defaultColWidth="9.28515625" defaultRowHeight="15" x14ac:dyDescent="0.25"/>
  <cols>
    <col min="1" max="1" width="17.42578125" style="4" bestFit="1" customWidth="1"/>
    <col min="2" max="2" width="57.7109375" style="4" bestFit="1" customWidth="1"/>
    <col min="3" max="4" width="18.5703125" style="4" bestFit="1" customWidth="1"/>
    <col min="5" max="5" width="25.7109375" style="4" bestFit="1" customWidth="1"/>
    <col min="6" max="6" width="16.28515625" style="4" bestFit="1" customWidth="1"/>
    <col min="7" max="7" width="14.5703125" style="4" bestFit="1" customWidth="1"/>
    <col min="8" max="9" width="14.7109375" style="4" bestFit="1" customWidth="1"/>
    <col min="10" max="12" width="13.5703125" style="4" bestFit="1" customWidth="1"/>
    <col min="13" max="13" width="14.7109375" style="4" bestFit="1" customWidth="1"/>
    <col min="14" max="16384" width="9.28515625" style="4"/>
  </cols>
  <sheetData>
    <row r="1" spans="1:13" ht="31.5" customHeight="1" x14ac:dyDescent="0.25">
      <c r="C1" s="75" t="s">
        <v>84</v>
      </c>
      <c r="D1" s="75"/>
      <c r="E1" s="75"/>
      <c r="F1" s="75"/>
      <c r="G1" s="75"/>
      <c r="H1" s="75"/>
      <c r="I1" s="75"/>
      <c r="J1" s="75"/>
      <c r="K1" s="75"/>
    </row>
    <row r="2" spans="1:13" ht="31.5" customHeight="1" x14ac:dyDescent="0.25">
      <c r="C2" s="75"/>
      <c r="D2" s="75"/>
      <c r="E2" s="75"/>
      <c r="F2" s="75"/>
      <c r="G2" s="75"/>
      <c r="H2" s="75"/>
      <c r="I2" s="75"/>
      <c r="J2" s="75"/>
      <c r="K2" s="75"/>
    </row>
    <row r="3" spans="1:13" ht="31.5" customHeight="1" x14ac:dyDescent="0.25">
      <c r="A3" s="58" t="s">
        <v>176</v>
      </c>
      <c r="C3" s="75"/>
      <c r="D3" s="75"/>
      <c r="E3" s="75"/>
      <c r="F3" s="75"/>
      <c r="G3" s="75"/>
      <c r="H3" s="75"/>
      <c r="I3" s="75"/>
      <c r="J3" s="75"/>
      <c r="K3" s="75"/>
    </row>
    <row r="4" spans="1:13" ht="31.5" customHeight="1" x14ac:dyDescent="0.25">
      <c r="C4" s="75"/>
      <c r="D4" s="75"/>
      <c r="E4" s="75"/>
      <c r="F4" s="75"/>
      <c r="G4" s="75"/>
      <c r="H4" s="75"/>
      <c r="I4" s="75"/>
      <c r="J4" s="75"/>
      <c r="K4" s="75"/>
    </row>
    <row r="5" spans="1:13" ht="15.75" x14ac:dyDescent="0.25">
      <c r="A5" s="77" t="s">
        <v>67</v>
      </c>
      <c r="B5" s="77"/>
      <c r="C5" s="77"/>
      <c r="D5" s="77"/>
      <c r="E5" s="77"/>
      <c r="F5" s="77"/>
      <c r="G5" s="77"/>
      <c r="H5" s="77"/>
      <c r="I5" s="77"/>
      <c r="J5" s="77"/>
      <c r="K5" s="77"/>
    </row>
    <row r="7" spans="1:13" x14ac:dyDescent="0.25">
      <c r="B7" s="33"/>
      <c r="C7" s="33"/>
      <c r="D7" s="33"/>
      <c r="E7" s="56"/>
      <c r="F7" s="56"/>
      <c r="G7" s="56"/>
      <c r="H7" s="30"/>
      <c r="I7" s="30"/>
      <c r="J7" s="30"/>
      <c r="K7" s="30"/>
      <c r="L7" s="30"/>
      <c r="M7" s="15"/>
    </row>
    <row r="8" spans="1:13" x14ac:dyDescent="0.25">
      <c r="B8" s="55"/>
      <c r="C8" s="55"/>
      <c r="D8" s="55"/>
      <c r="E8" s="55"/>
      <c r="F8" s="55"/>
      <c r="G8" s="33"/>
      <c r="J8" s="17"/>
      <c r="K8" s="17"/>
      <c r="L8" s="17"/>
      <c r="M8" s="17"/>
    </row>
    <row r="9" spans="1:13" ht="15.75" thickBot="1" x14ac:dyDescent="0.3">
      <c r="B9" s="13" t="s">
        <v>32</v>
      </c>
      <c r="C9" s="13" t="s">
        <v>81</v>
      </c>
      <c r="D9" s="13" t="s">
        <v>83</v>
      </c>
      <c r="E9" s="13" t="s">
        <v>82</v>
      </c>
      <c r="F9" s="13" t="s">
        <v>33</v>
      </c>
      <c r="G9" s="33"/>
      <c r="I9" s="17"/>
      <c r="J9" s="17"/>
      <c r="K9" s="17"/>
      <c r="L9" s="16"/>
      <c r="M9" s="21"/>
    </row>
    <row r="10" spans="1:13" x14ac:dyDescent="0.25">
      <c r="B10" s="19" t="s">
        <v>26</v>
      </c>
      <c r="C10" s="16">
        <v>299</v>
      </c>
      <c r="D10" s="16">
        <v>172</v>
      </c>
      <c r="E10" s="16">
        <v>1045</v>
      </c>
      <c r="F10" s="21">
        <v>1516</v>
      </c>
      <c r="G10" s="33"/>
      <c r="I10" s="41"/>
      <c r="J10" s="41"/>
      <c r="K10" s="41"/>
      <c r="L10" s="16"/>
      <c r="M10" s="21"/>
    </row>
    <row r="11" spans="1:13" x14ac:dyDescent="0.25">
      <c r="B11" s="19" t="s">
        <v>27</v>
      </c>
      <c r="C11" s="16">
        <v>57</v>
      </c>
      <c r="D11" s="16">
        <v>27</v>
      </c>
      <c r="E11" s="16">
        <v>50</v>
      </c>
      <c r="F11" s="21">
        <v>134</v>
      </c>
      <c r="J11" s="16"/>
      <c r="K11" s="16"/>
      <c r="L11" s="16"/>
      <c r="M11" s="21"/>
    </row>
    <row r="12" spans="1:13" x14ac:dyDescent="0.25">
      <c r="B12" s="19" t="s">
        <v>169</v>
      </c>
      <c r="C12" s="16">
        <v>311</v>
      </c>
      <c r="D12" s="16">
        <v>185</v>
      </c>
      <c r="E12" s="16">
        <v>828</v>
      </c>
      <c r="F12" s="21">
        <v>1324</v>
      </c>
      <c r="G12" s="9"/>
      <c r="J12" s="16"/>
      <c r="K12" s="16"/>
      <c r="L12" s="16"/>
      <c r="M12" s="21"/>
    </row>
    <row r="13" spans="1:13" x14ac:dyDescent="0.25">
      <c r="J13" s="16"/>
      <c r="K13" s="16"/>
      <c r="L13" s="16"/>
      <c r="M13" s="21"/>
    </row>
    <row r="14" spans="1:13" x14ac:dyDescent="0.25">
      <c r="J14" s="16"/>
      <c r="K14" s="16"/>
      <c r="L14" s="16"/>
      <c r="M14" s="21"/>
    </row>
    <row r="15" spans="1:13" ht="15.75" thickBot="1" x14ac:dyDescent="0.3">
      <c r="B15" s="13" t="s">
        <v>32</v>
      </c>
      <c r="C15" s="13" t="s">
        <v>81</v>
      </c>
      <c r="D15" s="13" t="s">
        <v>83</v>
      </c>
      <c r="E15" s="13" t="s">
        <v>82</v>
      </c>
      <c r="F15" s="13" t="s">
        <v>33</v>
      </c>
      <c r="J15" s="16"/>
      <c r="K15" s="16"/>
      <c r="L15" s="16"/>
      <c r="M15" s="21"/>
    </row>
    <row r="16" spans="1:13" x14ac:dyDescent="0.25">
      <c r="B16" s="19" t="s">
        <v>26</v>
      </c>
      <c r="C16" s="16">
        <v>92907282</v>
      </c>
      <c r="D16" s="16">
        <v>83855046</v>
      </c>
      <c r="E16" s="16">
        <v>2055576874</v>
      </c>
      <c r="F16" s="21">
        <v>2232339202</v>
      </c>
      <c r="J16" s="16"/>
      <c r="K16" s="16"/>
      <c r="L16" s="16"/>
      <c r="M16" s="21"/>
    </row>
    <row r="17" spans="2:13" x14ac:dyDescent="0.25">
      <c r="B17" s="19" t="s">
        <v>27</v>
      </c>
      <c r="C17" s="16">
        <v>4101295</v>
      </c>
      <c r="D17" s="16">
        <v>4416773</v>
      </c>
      <c r="E17" s="16">
        <v>8240332</v>
      </c>
      <c r="F17" s="21">
        <v>16758400</v>
      </c>
      <c r="G17" s="33"/>
      <c r="J17" s="16"/>
      <c r="K17" s="16"/>
      <c r="L17" s="16"/>
      <c r="M17" s="21"/>
    </row>
    <row r="18" spans="2:13" ht="15.75" thickBot="1" x14ac:dyDescent="0.3">
      <c r="B18" s="19" t="s">
        <v>169</v>
      </c>
      <c r="C18" s="39">
        <v>309575242</v>
      </c>
      <c r="D18" s="39">
        <v>286563232</v>
      </c>
      <c r="E18" s="39">
        <v>6897045197</v>
      </c>
      <c r="F18" s="38">
        <v>7493183671</v>
      </c>
      <c r="G18" s="33"/>
      <c r="J18" s="16"/>
      <c r="K18" s="16"/>
      <c r="L18" s="16"/>
      <c r="M18" s="21"/>
    </row>
    <row r="19" spans="2:13" ht="15.75" thickTop="1" x14ac:dyDescent="0.25">
      <c r="B19" s="21" t="s">
        <v>24</v>
      </c>
      <c r="C19" s="21">
        <v>406583819</v>
      </c>
      <c r="D19" s="21">
        <v>374835051</v>
      </c>
      <c r="E19" s="21">
        <v>8960862403</v>
      </c>
      <c r="F19" s="21">
        <v>9742281273</v>
      </c>
      <c r="G19" s="33"/>
      <c r="I19" s="42"/>
      <c r="J19" s="40"/>
      <c r="K19" s="40"/>
      <c r="L19" s="16"/>
      <c r="M19" s="21"/>
    </row>
    <row r="20" spans="2:13" x14ac:dyDescent="0.25">
      <c r="G20" s="16"/>
      <c r="H20" s="16"/>
      <c r="I20" s="16"/>
      <c r="J20" s="16"/>
      <c r="K20" s="16"/>
      <c r="L20" s="16"/>
      <c r="M20" s="21"/>
    </row>
    <row r="21" spans="2:13" x14ac:dyDescent="0.25">
      <c r="G21" s="16"/>
      <c r="H21" s="16"/>
      <c r="I21" s="16"/>
      <c r="J21" s="16"/>
      <c r="K21" s="16"/>
      <c r="L21" s="16"/>
      <c r="M21" s="21"/>
    </row>
    <row r="22" spans="2:13" x14ac:dyDescent="0.25">
      <c r="G22" s="16"/>
      <c r="H22" s="16"/>
      <c r="I22" s="16"/>
      <c r="J22" s="16"/>
      <c r="K22" s="16"/>
      <c r="L22" s="16"/>
      <c r="M22" s="21"/>
    </row>
    <row r="23" spans="2:13" x14ac:dyDescent="0.25">
      <c r="G23" s="21"/>
      <c r="H23" s="21"/>
      <c r="I23" s="21"/>
      <c r="J23" s="21"/>
      <c r="K23" s="21"/>
      <c r="L23" s="21"/>
      <c r="M23" s="21"/>
    </row>
    <row r="24" spans="2:13" x14ac:dyDescent="0.25">
      <c r="G24" s="15"/>
      <c r="H24" s="15"/>
      <c r="I24" s="15"/>
      <c r="J24" s="15"/>
      <c r="K24" s="15"/>
      <c r="L24" s="15"/>
      <c r="M24" s="15"/>
    </row>
    <row r="25" spans="2:13" x14ac:dyDescent="0.25">
      <c r="G25" s="15"/>
      <c r="H25" s="15"/>
      <c r="I25" s="15"/>
      <c r="J25" s="15"/>
      <c r="K25" s="15"/>
      <c r="L25" s="15"/>
      <c r="M25" s="15"/>
    </row>
    <row r="26" spans="2:13" x14ac:dyDescent="0.25">
      <c r="G26" s="30"/>
      <c r="H26" s="30"/>
      <c r="I26" s="30"/>
      <c r="J26" s="30"/>
      <c r="K26" s="30"/>
      <c r="L26" s="30"/>
      <c r="M26" s="32"/>
    </row>
    <row r="27" spans="2:13" x14ac:dyDescent="0.25">
      <c r="G27" s="17"/>
      <c r="H27" s="17"/>
      <c r="I27" s="17"/>
      <c r="J27" s="17"/>
      <c r="K27" s="17"/>
      <c r="L27" s="17"/>
      <c r="M27" s="17"/>
    </row>
    <row r="28" spans="2:13" x14ac:dyDescent="0.25">
      <c r="B28" s="15"/>
      <c r="C28" s="15"/>
      <c r="D28" s="15"/>
      <c r="E28" s="15"/>
      <c r="F28" s="16"/>
      <c r="G28" s="16"/>
      <c r="H28" s="16"/>
      <c r="I28" s="16"/>
      <c r="J28" s="16"/>
      <c r="K28" s="16"/>
      <c r="L28" s="16"/>
      <c r="M28" s="21"/>
    </row>
    <row r="29" spans="2:13" x14ac:dyDescent="0.25">
      <c r="B29" s="15"/>
      <c r="C29" s="15"/>
      <c r="D29" s="15"/>
      <c r="E29" s="33"/>
      <c r="F29" s="16"/>
      <c r="G29" s="16"/>
      <c r="H29" s="16"/>
      <c r="I29" s="16"/>
      <c r="J29" s="16"/>
      <c r="K29" s="16"/>
      <c r="L29" s="16"/>
      <c r="M29" s="21"/>
    </row>
    <row r="30" spans="2:13" x14ac:dyDescent="0.25">
      <c r="B30" s="15"/>
      <c r="C30" s="15"/>
      <c r="D30" s="15"/>
      <c r="E30" s="33"/>
      <c r="F30" s="16"/>
      <c r="G30" s="16"/>
      <c r="H30" s="16"/>
      <c r="I30" s="16"/>
      <c r="J30" s="16"/>
      <c r="K30" s="16"/>
      <c r="L30" s="16"/>
      <c r="M30" s="21"/>
    </row>
    <row r="31" spans="2:13" x14ac:dyDescent="0.25">
      <c r="B31" s="15"/>
      <c r="C31" s="15"/>
      <c r="D31" s="17"/>
      <c r="E31" s="20"/>
      <c r="F31" s="16"/>
      <c r="G31" s="16"/>
      <c r="H31" s="16"/>
      <c r="I31" s="16"/>
      <c r="J31" s="16"/>
      <c r="K31" s="16"/>
      <c r="L31" s="16"/>
      <c r="M31" s="21"/>
    </row>
    <row r="32" spans="2:13" x14ac:dyDescent="0.25">
      <c r="B32" s="15"/>
      <c r="C32" s="15"/>
      <c r="D32" s="15"/>
      <c r="E32" s="16"/>
      <c r="F32" s="16"/>
      <c r="G32" s="16"/>
      <c r="H32" s="16"/>
      <c r="I32" s="16"/>
      <c r="J32" s="16"/>
      <c r="K32" s="16"/>
      <c r="L32" s="16"/>
      <c r="M32" s="21"/>
    </row>
    <row r="33" spans="2:13" x14ac:dyDescent="0.25">
      <c r="B33" s="15"/>
      <c r="C33" s="15"/>
      <c r="D33" s="15"/>
      <c r="E33" s="16"/>
      <c r="F33" s="16"/>
      <c r="G33" s="16"/>
      <c r="H33" s="16"/>
      <c r="I33" s="16"/>
      <c r="J33" s="16"/>
      <c r="K33" s="16"/>
      <c r="L33" s="16"/>
      <c r="M33" s="21"/>
    </row>
    <row r="34" spans="2:13" x14ac:dyDescent="0.25">
      <c r="B34" s="15"/>
      <c r="C34" s="15"/>
      <c r="D34" s="15"/>
      <c r="E34" s="16"/>
      <c r="F34" s="16"/>
      <c r="G34" s="16"/>
      <c r="H34" s="16"/>
      <c r="I34" s="16"/>
      <c r="J34" s="16"/>
      <c r="K34" s="16"/>
      <c r="L34" s="16"/>
      <c r="M34" s="21"/>
    </row>
    <row r="35" spans="2:13" x14ac:dyDescent="0.25">
      <c r="B35" s="15"/>
      <c r="C35" s="15"/>
      <c r="D35" s="15"/>
      <c r="E35" s="16"/>
      <c r="F35" s="21"/>
      <c r="G35" s="21"/>
      <c r="H35" s="21"/>
      <c r="I35" s="21"/>
      <c r="J35" s="21"/>
      <c r="K35" s="21"/>
      <c r="L35" s="21"/>
      <c r="M35" s="21"/>
    </row>
    <row r="36" spans="2:13" x14ac:dyDescent="0.25">
      <c r="B36" s="15"/>
      <c r="C36" s="15"/>
      <c r="D36" s="15"/>
      <c r="E36" s="16"/>
      <c r="F36" s="15"/>
      <c r="G36" s="15"/>
      <c r="H36" s="15"/>
      <c r="I36" s="15"/>
      <c r="J36" s="15"/>
      <c r="K36" s="15"/>
      <c r="L36" s="15"/>
      <c r="M36" s="15"/>
    </row>
    <row r="37" spans="2:13" x14ac:dyDescent="0.25">
      <c r="B37" s="15"/>
      <c r="C37" s="15"/>
      <c r="D37" s="15"/>
      <c r="E37" s="16"/>
      <c r="F37" s="15"/>
      <c r="G37" s="15"/>
      <c r="H37" s="15"/>
      <c r="I37" s="15"/>
      <c r="J37" s="15"/>
      <c r="K37" s="15"/>
      <c r="L37" s="15"/>
      <c r="M37" s="15"/>
    </row>
    <row r="38" spans="2:13" x14ac:dyDescent="0.25">
      <c r="B38" s="15"/>
      <c r="C38" s="15"/>
      <c r="D38" s="15"/>
      <c r="E38" s="16"/>
      <c r="F38" s="15"/>
      <c r="G38" s="15"/>
      <c r="H38" s="15"/>
      <c r="I38" s="15"/>
      <c r="J38" s="15"/>
      <c r="K38" s="15"/>
      <c r="L38" s="15"/>
    </row>
    <row r="39" spans="2:13" x14ac:dyDescent="0.25">
      <c r="B39" s="15"/>
      <c r="C39" s="15"/>
      <c r="D39" s="15"/>
      <c r="E39" s="16"/>
      <c r="F39" s="15"/>
      <c r="G39" s="15"/>
      <c r="H39" s="15"/>
      <c r="I39" s="15"/>
      <c r="J39" s="15"/>
      <c r="K39" s="15"/>
      <c r="L39" s="15"/>
    </row>
    <row r="40" spans="2:13" x14ac:dyDescent="0.25">
      <c r="B40" s="15"/>
      <c r="C40" s="15"/>
      <c r="D40" s="31"/>
      <c r="E40" s="21"/>
      <c r="F40" s="15"/>
      <c r="G40" s="15"/>
      <c r="H40" s="15"/>
      <c r="I40" s="15"/>
      <c r="J40" s="15"/>
      <c r="K40" s="15"/>
      <c r="L40" s="15"/>
    </row>
    <row r="41" spans="2:13" x14ac:dyDescent="0.25">
      <c r="B41" s="15"/>
      <c r="C41" s="15"/>
      <c r="D41" s="15"/>
      <c r="E41" s="15"/>
      <c r="F41" s="15"/>
      <c r="G41" s="15"/>
      <c r="H41" s="15"/>
      <c r="I41" s="15"/>
      <c r="J41" s="15"/>
      <c r="K41" s="15"/>
      <c r="L41" s="15"/>
    </row>
    <row r="42" spans="2:13" x14ac:dyDescent="0.25">
      <c r="B42" s="15"/>
      <c r="C42" s="15"/>
      <c r="D42" s="15"/>
      <c r="E42" s="15"/>
      <c r="F42" s="15"/>
      <c r="G42" s="15"/>
      <c r="H42" s="15"/>
      <c r="I42" s="15"/>
      <c r="J42" s="15"/>
      <c r="K42" s="15"/>
      <c r="L42" s="15"/>
    </row>
  </sheetData>
  <mergeCells count="2">
    <mergeCell ref="A5:K5"/>
    <mergeCell ref="C1:K4"/>
  </mergeCells>
  <hyperlinks>
    <hyperlink ref="A3" location="Information!A1" display="Back to summary of contents"/>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zoomScale="80" zoomScaleNormal="80" workbookViewId="0">
      <selection activeCell="A3" sqref="A3"/>
    </sheetView>
  </sheetViews>
  <sheetFormatPr defaultColWidth="9.28515625" defaultRowHeight="15" x14ac:dyDescent="0.25"/>
  <cols>
    <col min="1" max="1" width="9" style="4" bestFit="1" customWidth="1"/>
    <col min="2" max="2" width="10.28515625" style="4" customWidth="1"/>
    <col min="3" max="3" width="80.7109375" style="4" bestFit="1" customWidth="1"/>
    <col min="4" max="4" width="14.7109375" style="4" bestFit="1" customWidth="1"/>
    <col min="5" max="5" width="16.5703125" style="4" bestFit="1" customWidth="1"/>
    <col min="6" max="6" width="6" style="4" bestFit="1" customWidth="1"/>
    <col min="7" max="7" width="3.42578125" style="4" bestFit="1" customWidth="1"/>
    <col min="8" max="8" width="8.42578125" style="4" bestFit="1" customWidth="1"/>
    <col min="9" max="9" width="14.7109375" style="4" bestFit="1" customWidth="1"/>
    <col min="10" max="12" width="12.7109375" style="4" bestFit="1" customWidth="1"/>
    <col min="13" max="13" width="13.7109375" style="4" bestFit="1" customWidth="1"/>
    <col min="14" max="16384" width="9.28515625" style="4"/>
  </cols>
  <sheetData>
    <row r="1" spans="1:14" ht="31.5" customHeight="1" x14ac:dyDescent="0.25">
      <c r="D1" s="75" t="s">
        <v>153</v>
      </c>
      <c r="E1" s="75"/>
      <c r="F1" s="75"/>
      <c r="G1" s="75"/>
      <c r="H1" s="75"/>
      <c r="I1" s="75"/>
      <c r="J1" s="75"/>
      <c r="K1" s="75"/>
      <c r="L1" s="75"/>
      <c r="M1" s="75"/>
      <c r="N1" s="75"/>
    </row>
    <row r="2" spans="1:14" ht="60.6" customHeight="1" x14ac:dyDescent="0.25">
      <c r="D2" s="75"/>
      <c r="E2" s="75"/>
      <c r="F2" s="75"/>
      <c r="G2" s="75"/>
      <c r="H2" s="75"/>
      <c r="I2" s="75"/>
      <c r="J2" s="75"/>
      <c r="K2" s="75"/>
      <c r="L2" s="75"/>
      <c r="M2" s="75"/>
      <c r="N2" s="75"/>
    </row>
    <row r="3" spans="1:14" ht="31.5" customHeight="1" x14ac:dyDescent="0.25">
      <c r="A3" s="58" t="s">
        <v>176</v>
      </c>
      <c r="D3" s="75"/>
      <c r="E3" s="75"/>
      <c r="F3" s="75"/>
      <c r="G3" s="75"/>
      <c r="H3" s="75"/>
      <c r="I3" s="75"/>
      <c r="J3" s="75"/>
      <c r="K3" s="75"/>
      <c r="L3" s="75"/>
      <c r="M3" s="75"/>
      <c r="N3" s="75"/>
    </row>
    <row r="4" spans="1:14" ht="31.5" customHeight="1" x14ac:dyDescent="0.25">
      <c r="D4" s="75"/>
      <c r="E4" s="75"/>
      <c r="F4" s="75"/>
      <c r="G4" s="75"/>
      <c r="H4" s="75"/>
      <c r="I4" s="75"/>
      <c r="J4" s="75"/>
      <c r="K4" s="75"/>
      <c r="L4" s="75"/>
      <c r="M4" s="75"/>
      <c r="N4" s="75"/>
    </row>
    <row r="5" spans="1:14" ht="15.75" x14ac:dyDescent="0.25">
      <c r="A5" s="77" t="s">
        <v>72</v>
      </c>
      <c r="B5" s="77"/>
      <c r="C5" s="77"/>
      <c r="D5" s="77"/>
      <c r="E5" s="77"/>
      <c r="F5" s="77"/>
      <c r="G5" s="77"/>
      <c r="H5" s="77"/>
      <c r="I5" s="77"/>
      <c r="J5" s="77"/>
      <c r="K5" s="77"/>
      <c r="L5" s="77"/>
      <c r="M5" s="77"/>
    </row>
    <row r="8" spans="1:14" ht="15.75" thickBot="1" x14ac:dyDescent="0.3">
      <c r="C8" s="13" t="s">
        <v>32</v>
      </c>
      <c r="D8" s="13" t="s">
        <v>69</v>
      </c>
      <c r="E8" s="13" t="s">
        <v>70</v>
      </c>
      <c r="F8" s="17"/>
      <c r="G8" s="17"/>
      <c r="H8" s="17"/>
      <c r="I8" s="17"/>
      <c r="J8" s="17"/>
      <c r="K8" s="17"/>
      <c r="L8" s="17"/>
      <c r="M8" s="17"/>
    </row>
    <row r="9" spans="1:14" x14ac:dyDescent="0.25">
      <c r="C9" s="19" t="s">
        <v>152</v>
      </c>
      <c r="D9" s="9">
        <v>9742281273</v>
      </c>
      <c r="E9" s="9">
        <v>1516</v>
      </c>
      <c r="F9" s="16"/>
      <c r="G9" s="16"/>
      <c r="H9" s="16"/>
      <c r="I9" s="16"/>
      <c r="J9" s="16"/>
      <c r="K9" s="16"/>
      <c r="L9" s="16"/>
      <c r="M9" s="21"/>
    </row>
    <row r="10" spans="1:14" x14ac:dyDescent="0.25">
      <c r="C10" s="19" t="s">
        <v>31</v>
      </c>
      <c r="D10" s="9">
        <v>11695639751</v>
      </c>
      <c r="E10" s="9">
        <v>397</v>
      </c>
      <c r="F10" s="16"/>
      <c r="G10" s="16"/>
      <c r="H10" s="16"/>
      <c r="I10" s="16"/>
      <c r="J10" s="16"/>
      <c r="K10" s="16"/>
      <c r="L10" s="16"/>
      <c r="M10" s="21"/>
    </row>
    <row r="11" spans="1:14" x14ac:dyDescent="0.25">
      <c r="C11" s="19" t="s">
        <v>29</v>
      </c>
      <c r="D11" s="9">
        <v>1888660019</v>
      </c>
      <c r="E11" s="9">
        <v>1154</v>
      </c>
      <c r="F11" s="16"/>
      <c r="G11" s="16"/>
      <c r="H11" s="16"/>
      <c r="I11" s="16"/>
      <c r="J11" s="16"/>
      <c r="K11" s="16"/>
      <c r="L11" s="16"/>
      <c r="M11" s="21"/>
    </row>
    <row r="12" spans="1:14" x14ac:dyDescent="0.25">
      <c r="C12" s="19" t="s">
        <v>28</v>
      </c>
      <c r="D12" s="9">
        <v>9031098717</v>
      </c>
      <c r="E12" s="9">
        <v>911</v>
      </c>
      <c r="F12" s="16"/>
      <c r="G12" s="16"/>
      <c r="H12" s="16"/>
      <c r="I12" s="16"/>
      <c r="J12" s="16"/>
      <c r="K12" s="16"/>
      <c r="L12" s="16"/>
      <c r="M12" s="21"/>
    </row>
    <row r="13" spans="1:14" x14ac:dyDescent="0.25">
      <c r="C13" s="19" t="s">
        <v>30</v>
      </c>
      <c r="D13" s="9">
        <v>2760000000</v>
      </c>
      <c r="E13" s="52" t="s">
        <v>43</v>
      </c>
      <c r="F13" s="16"/>
      <c r="G13" s="16"/>
      <c r="H13" s="16"/>
      <c r="I13" s="16"/>
      <c r="J13" s="16"/>
      <c r="K13" s="16"/>
      <c r="L13" s="16"/>
      <c r="M13" s="21"/>
    </row>
    <row r="14" spans="1:14" ht="15.75" thickBot="1" x14ac:dyDescent="0.3">
      <c r="C14" s="11" t="s">
        <v>33</v>
      </c>
      <c r="D14" s="12">
        <v>35117679760</v>
      </c>
      <c r="E14" s="12"/>
      <c r="F14" s="21"/>
      <c r="G14" s="21"/>
      <c r="H14" s="21"/>
      <c r="I14" s="21"/>
      <c r="J14" s="21"/>
      <c r="K14" s="21"/>
      <c r="L14" s="21"/>
      <c r="M14" s="21"/>
    </row>
    <row r="15" spans="1:14" x14ac:dyDescent="0.25">
      <c r="F15" s="15"/>
      <c r="G15" s="15"/>
      <c r="H15" s="15"/>
      <c r="I15" s="15"/>
      <c r="J15" s="15"/>
      <c r="K15" s="15"/>
      <c r="L15" s="15"/>
      <c r="M15" s="15"/>
    </row>
    <row r="16" spans="1:14" x14ac:dyDescent="0.25">
      <c r="F16" s="15"/>
      <c r="G16" s="15"/>
      <c r="H16" s="15"/>
      <c r="I16" s="15"/>
      <c r="J16" s="15"/>
      <c r="K16" s="15"/>
      <c r="L16" s="15"/>
      <c r="M16" s="15"/>
    </row>
    <row r="17" spans="3:13" ht="15.75" thickBot="1" x14ac:dyDescent="0.3">
      <c r="C17" s="13" t="s">
        <v>6</v>
      </c>
      <c r="D17" s="13" t="s">
        <v>69</v>
      </c>
      <c r="E17" s="13" t="s">
        <v>70</v>
      </c>
      <c r="F17" s="17"/>
      <c r="G17" s="17"/>
      <c r="H17" s="17"/>
      <c r="I17" s="17"/>
      <c r="J17" s="17"/>
      <c r="K17" s="17"/>
      <c r="L17" s="17"/>
      <c r="M17" s="17"/>
    </row>
    <row r="18" spans="3:13" x14ac:dyDescent="0.25">
      <c r="C18" s="19" t="s">
        <v>2</v>
      </c>
      <c r="D18" s="9">
        <v>1804810739</v>
      </c>
      <c r="E18" s="9">
        <v>1299</v>
      </c>
      <c r="F18" s="16"/>
      <c r="G18" s="16"/>
      <c r="H18" s="16"/>
      <c r="I18" s="16"/>
      <c r="J18" s="16"/>
      <c r="K18" s="16"/>
      <c r="L18" s="16"/>
      <c r="M18" s="21"/>
    </row>
    <row r="19" spans="3:13" x14ac:dyDescent="0.25">
      <c r="C19" s="19" t="s">
        <v>3</v>
      </c>
      <c r="D19" s="9">
        <v>7396640521</v>
      </c>
      <c r="E19" s="9">
        <v>1283</v>
      </c>
      <c r="F19" s="16"/>
      <c r="G19" s="16"/>
      <c r="H19" s="16"/>
      <c r="I19" s="16"/>
      <c r="J19" s="16"/>
      <c r="K19" s="16"/>
      <c r="L19" s="16"/>
      <c r="M19" s="21"/>
    </row>
    <row r="20" spans="3:13" x14ac:dyDescent="0.25">
      <c r="C20" s="19" t="s">
        <v>4</v>
      </c>
      <c r="D20" s="9">
        <v>9041975015</v>
      </c>
      <c r="E20" s="9">
        <v>433</v>
      </c>
      <c r="F20" s="16"/>
      <c r="G20" s="16"/>
      <c r="H20" s="16"/>
      <c r="I20" s="16"/>
      <c r="J20" s="16"/>
      <c r="K20" s="16"/>
      <c r="L20" s="16"/>
      <c r="M20" s="21"/>
    </row>
    <row r="21" spans="3:13" x14ac:dyDescent="0.25">
      <c r="C21" s="19" t="s">
        <v>5</v>
      </c>
      <c r="D21" s="9">
        <v>16874253485</v>
      </c>
      <c r="E21" s="9">
        <v>91</v>
      </c>
      <c r="F21" s="16"/>
      <c r="G21" s="16"/>
      <c r="H21" s="16"/>
      <c r="I21" s="16"/>
      <c r="J21" s="16"/>
      <c r="K21" s="16"/>
      <c r="L21" s="16"/>
      <c r="M21" s="21"/>
    </row>
    <row r="22" spans="3:13" ht="15.75" thickBot="1" x14ac:dyDescent="0.3">
      <c r="C22" s="11" t="s">
        <v>33</v>
      </c>
      <c r="D22" s="12">
        <v>35117679760</v>
      </c>
      <c r="E22" s="12">
        <v>3106</v>
      </c>
      <c r="F22" s="21"/>
      <c r="G22" s="21"/>
      <c r="H22" s="21"/>
      <c r="I22" s="21"/>
      <c r="J22" s="21"/>
      <c r="K22" s="21"/>
      <c r="L22" s="21"/>
      <c r="M22" s="21"/>
    </row>
    <row r="25" spans="3:13" x14ac:dyDescent="0.25">
      <c r="C25" s="1" t="s">
        <v>170</v>
      </c>
    </row>
    <row r="26" spans="3:13" x14ac:dyDescent="0.25">
      <c r="C26" s="4" t="s">
        <v>172</v>
      </c>
    </row>
    <row r="27" spans="3:13" x14ac:dyDescent="0.25">
      <c r="D27" s="79" t="s">
        <v>171</v>
      </c>
      <c r="E27" s="79"/>
      <c r="F27" s="79"/>
      <c r="G27" s="79"/>
      <c r="H27" s="15"/>
    </row>
    <row r="28" spans="3:13" ht="15.75" thickBot="1" x14ac:dyDescent="0.3">
      <c r="C28" s="13" t="s">
        <v>45</v>
      </c>
      <c r="D28" s="11">
        <v>1</v>
      </c>
      <c r="E28" s="11">
        <v>2</v>
      </c>
      <c r="F28" s="11">
        <v>3</v>
      </c>
      <c r="G28" s="11">
        <v>4</v>
      </c>
      <c r="H28" s="11" t="s">
        <v>33</v>
      </c>
    </row>
    <row r="29" spans="3:13" x14ac:dyDescent="0.25">
      <c r="C29" s="1" t="s">
        <v>2</v>
      </c>
      <c r="D29" s="9">
        <v>1165</v>
      </c>
      <c r="E29" s="9">
        <v>121</v>
      </c>
      <c r="F29" s="9">
        <v>12</v>
      </c>
      <c r="G29" s="9">
        <v>1</v>
      </c>
      <c r="H29" s="10">
        <v>1299</v>
      </c>
    </row>
    <row r="30" spans="3:13" x14ac:dyDescent="0.25">
      <c r="C30" s="1" t="s">
        <v>3</v>
      </c>
      <c r="D30" s="9">
        <v>903</v>
      </c>
      <c r="E30" s="9">
        <v>282</v>
      </c>
      <c r="F30" s="9">
        <v>87</v>
      </c>
      <c r="G30" s="9">
        <v>11</v>
      </c>
      <c r="H30" s="10">
        <v>1283</v>
      </c>
    </row>
    <row r="31" spans="3:13" x14ac:dyDescent="0.25">
      <c r="C31" s="1" t="s">
        <v>4</v>
      </c>
      <c r="D31" s="9">
        <v>265</v>
      </c>
      <c r="E31" s="9">
        <v>119</v>
      </c>
      <c r="F31" s="9">
        <v>44</v>
      </c>
      <c r="G31" s="9">
        <v>5</v>
      </c>
      <c r="H31" s="10">
        <v>433</v>
      </c>
    </row>
    <row r="32" spans="3:13" x14ac:dyDescent="0.25">
      <c r="C32" s="29" t="s">
        <v>5</v>
      </c>
      <c r="D32" s="9">
        <v>65</v>
      </c>
      <c r="E32" s="9">
        <v>24</v>
      </c>
      <c r="F32" s="9">
        <v>2</v>
      </c>
      <c r="G32" s="9"/>
      <c r="H32" s="10">
        <v>91</v>
      </c>
    </row>
    <row r="33" spans="3:8" ht="15.75" thickBot="1" x14ac:dyDescent="0.3">
      <c r="C33" s="11" t="s">
        <v>33</v>
      </c>
      <c r="D33" s="12">
        <v>2398</v>
      </c>
      <c r="E33" s="12">
        <v>546</v>
      </c>
      <c r="F33" s="11">
        <v>145</v>
      </c>
      <c r="G33" s="12">
        <v>17</v>
      </c>
      <c r="H33" s="12">
        <v>3106</v>
      </c>
    </row>
  </sheetData>
  <mergeCells count="3">
    <mergeCell ref="A5:M5"/>
    <mergeCell ref="D27:G27"/>
    <mergeCell ref="D1:N4"/>
  </mergeCells>
  <hyperlinks>
    <hyperlink ref="A3" location="Information!A1" display="Back to summary of contents"/>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zoomScale="80" zoomScaleNormal="80" workbookViewId="0">
      <selection activeCell="A5" sqref="A5"/>
    </sheetView>
  </sheetViews>
  <sheetFormatPr defaultRowHeight="15" x14ac:dyDescent="0.25"/>
  <cols>
    <col min="1" max="1" width="51.28515625" customWidth="1"/>
    <col min="2" max="2" width="108.28515625" bestFit="1" customWidth="1"/>
    <col min="3" max="3" width="18.5703125" style="9" customWidth="1"/>
    <col min="4" max="4" width="21.28515625" bestFit="1" customWidth="1"/>
    <col min="7" max="7" width="12" bestFit="1" customWidth="1"/>
  </cols>
  <sheetData>
    <row r="1" spans="1:12" x14ac:dyDescent="0.25">
      <c r="B1" s="75" t="s">
        <v>154</v>
      </c>
      <c r="C1" s="75"/>
      <c r="D1" s="75"/>
      <c r="E1" s="75"/>
      <c r="F1" s="75"/>
      <c r="G1" s="75"/>
      <c r="H1" s="75"/>
      <c r="I1" s="75"/>
      <c r="J1" s="75"/>
      <c r="K1" s="75"/>
    </row>
    <row r="2" spans="1:12" x14ac:dyDescent="0.25">
      <c r="B2" s="75"/>
      <c r="C2" s="75"/>
      <c r="D2" s="75"/>
      <c r="E2" s="75"/>
      <c r="F2" s="75"/>
      <c r="G2" s="75"/>
      <c r="H2" s="75"/>
      <c r="I2" s="75"/>
      <c r="J2" s="75"/>
      <c r="K2" s="75"/>
    </row>
    <row r="3" spans="1:12" ht="15" customHeight="1" x14ac:dyDescent="0.25">
      <c r="A3" s="4"/>
      <c r="B3" s="75"/>
      <c r="C3" s="75"/>
      <c r="D3" s="75"/>
      <c r="E3" s="75"/>
      <c r="F3" s="75"/>
      <c r="G3" s="75"/>
      <c r="H3" s="75"/>
      <c r="I3" s="75"/>
      <c r="J3" s="75"/>
      <c r="K3" s="75"/>
    </row>
    <row r="4" spans="1:12" s="4" customFormat="1" x14ac:dyDescent="0.25">
      <c r="B4" s="75"/>
      <c r="C4" s="75"/>
      <c r="D4" s="75"/>
      <c r="E4" s="75"/>
      <c r="F4" s="75"/>
      <c r="G4" s="75"/>
      <c r="H4" s="75"/>
      <c r="I4" s="75"/>
      <c r="J4" s="75"/>
      <c r="K4" s="75"/>
    </row>
    <row r="5" spans="1:12" s="4" customFormat="1" x14ac:dyDescent="0.25">
      <c r="A5" s="58" t="s">
        <v>176</v>
      </c>
      <c r="C5" s="9"/>
    </row>
    <row r="6" spans="1:12" s="4" customFormat="1" ht="15.75" x14ac:dyDescent="0.25">
      <c r="A6" s="77" t="s">
        <v>79</v>
      </c>
      <c r="B6" s="77"/>
      <c r="C6" s="77"/>
    </row>
    <row r="7" spans="1:12" s="4" customFormat="1" x14ac:dyDescent="0.25">
      <c r="C7" s="9"/>
    </row>
    <row r="8" spans="1:12" x14ac:dyDescent="0.25">
      <c r="A8" s="6"/>
      <c r="B8" s="6"/>
      <c r="C8" s="25"/>
    </row>
    <row r="9" spans="1:12" x14ac:dyDescent="0.25">
      <c r="A9" s="4"/>
      <c r="B9" s="4"/>
      <c r="F9" s="15"/>
      <c r="G9" s="15"/>
      <c r="H9" s="15"/>
      <c r="I9" s="15"/>
    </row>
    <row r="10" spans="1:12" ht="15.75" thickBot="1" x14ac:dyDescent="0.3">
      <c r="A10" s="13" t="s">
        <v>32</v>
      </c>
      <c r="B10" s="13" t="s">
        <v>65</v>
      </c>
      <c r="C10" s="26" t="s">
        <v>70</v>
      </c>
      <c r="D10" s="13" t="s">
        <v>69</v>
      </c>
      <c r="F10" s="15"/>
      <c r="G10" s="15"/>
      <c r="H10" s="21"/>
      <c r="I10" s="15"/>
    </row>
    <row r="11" spans="1:12" x14ac:dyDescent="0.25">
      <c r="A11" s="1" t="s">
        <v>169</v>
      </c>
      <c r="B11" s="9" t="s">
        <v>50</v>
      </c>
      <c r="C11" s="9">
        <v>20</v>
      </c>
      <c r="D11" s="9">
        <v>88245848</v>
      </c>
      <c r="F11" s="15"/>
      <c r="G11" s="15"/>
      <c r="H11" s="16"/>
      <c r="I11" s="15"/>
      <c r="L11" s="4"/>
    </row>
    <row r="12" spans="1:12" x14ac:dyDescent="0.25">
      <c r="A12" s="4"/>
      <c r="B12" s="16" t="s">
        <v>51</v>
      </c>
      <c r="C12" s="9">
        <v>121</v>
      </c>
      <c r="D12" s="9">
        <v>1350422578</v>
      </c>
      <c r="F12" s="15"/>
      <c r="G12" s="15"/>
      <c r="H12" s="16"/>
      <c r="I12" s="15"/>
      <c r="L12" s="4"/>
    </row>
    <row r="13" spans="1:12" x14ac:dyDescent="0.25">
      <c r="A13" s="4"/>
      <c r="B13" s="16" t="s">
        <v>52</v>
      </c>
      <c r="C13" s="9">
        <v>101</v>
      </c>
      <c r="D13" s="9">
        <v>353877103</v>
      </c>
      <c r="F13" s="15"/>
      <c r="G13" s="15"/>
      <c r="H13" s="16"/>
      <c r="I13" s="15"/>
    </row>
    <row r="14" spans="1:12" x14ac:dyDescent="0.25">
      <c r="A14" s="4"/>
      <c r="B14" s="16" t="s">
        <v>53</v>
      </c>
      <c r="C14" s="9">
        <v>197</v>
      </c>
      <c r="D14" s="9">
        <v>1210054164</v>
      </c>
      <c r="F14" s="15"/>
      <c r="G14" s="15"/>
      <c r="H14" s="16"/>
      <c r="I14" s="15"/>
    </row>
    <row r="15" spans="1:12" x14ac:dyDescent="0.25">
      <c r="A15" s="4"/>
      <c r="B15" s="15" t="s">
        <v>54</v>
      </c>
      <c r="C15" s="9">
        <v>46</v>
      </c>
      <c r="D15" s="9">
        <v>1749751401</v>
      </c>
      <c r="F15" s="15"/>
      <c r="G15" s="15"/>
      <c r="H15" s="16"/>
      <c r="I15" s="15"/>
    </row>
    <row r="16" spans="1:12" x14ac:dyDescent="0.25">
      <c r="A16" s="4"/>
      <c r="B16" s="15" t="s">
        <v>55</v>
      </c>
      <c r="C16" s="9">
        <v>267</v>
      </c>
      <c r="D16" s="9">
        <v>634067635</v>
      </c>
      <c r="F16" s="15"/>
      <c r="G16" s="15"/>
      <c r="H16" s="16"/>
      <c r="I16" s="15"/>
    </row>
    <row r="17" spans="1:12" x14ac:dyDescent="0.25">
      <c r="A17" s="4"/>
      <c r="B17" s="20" t="s">
        <v>56</v>
      </c>
      <c r="C17" s="9">
        <v>73</v>
      </c>
      <c r="D17" s="9">
        <v>556072036</v>
      </c>
      <c r="F17" s="15"/>
      <c r="G17" s="15"/>
      <c r="H17" s="16"/>
      <c r="I17" s="15"/>
    </row>
    <row r="18" spans="1:12" x14ac:dyDescent="0.25">
      <c r="A18" s="4"/>
      <c r="B18" s="16" t="s">
        <v>57</v>
      </c>
      <c r="C18" s="9">
        <v>53</v>
      </c>
      <c r="D18" s="9">
        <v>175411565</v>
      </c>
      <c r="F18" s="15"/>
      <c r="G18" s="15"/>
      <c r="H18" s="16"/>
      <c r="I18" s="15"/>
    </row>
    <row r="19" spans="1:12" x14ac:dyDescent="0.25">
      <c r="A19" s="4"/>
      <c r="B19" s="16" t="s">
        <v>60</v>
      </c>
      <c r="C19" s="9">
        <v>114</v>
      </c>
      <c r="D19" s="9">
        <v>374356159</v>
      </c>
      <c r="F19" s="15"/>
      <c r="G19" s="15"/>
      <c r="H19" s="16"/>
      <c r="I19" s="15"/>
      <c r="L19" s="4"/>
    </row>
    <row r="20" spans="1:12" x14ac:dyDescent="0.25">
      <c r="A20" s="4"/>
      <c r="B20" s="16" t="s">
        <v>61</v>
      </c>
      <c r="C20" s="9">
        <v>133</v>
      </c>
      <c r="D20" s="9">
        <v>652452393</v>
      </c>
      <c r="F20" s="15"/>
      <c r="G20" s="15"/>
      <c r="H20" s="16"/>
      <c r="I20" s="15"/>
      <c r="L20" s="4"/>
    </row>
    <row r="21" spans="1:12" x14ac:dyDescent="0.25">
      <c r="A21" s="4"/>
      <c r="B21" s="16" t="s">
        <v>62</v>
      </c>
      <c r="C21" s="9">
        <v>19</v>
      </c>
      <c r="D21" s="9">
        <v>39096867</v>
      </c>
      <c r="F21" s="15"/>
      <c r="G21" s="15"/>
      <c r="H21" s="16"/>
      <c r="I21" s="15"/>
      <c r="L21" s="4"/>
    </row>
    <row r="22" spans="1:12" x14ac:dyDescent="0.25">
      <c r="B22" s="16" t="s">
        <v>63</v>
      </c>
      <c r="C22" s="9">
        <v>66</v>
      </c>
      <c r="D22" s="9">
        <v>183917883</v>
      </c>
      <c r="F22" s="16"/>
      <c r="G22" s="15"/>
      <c r="H22" s="16"/>
      <c r="I22" s="15"/>
      <c r="L22" s="4"/>
    </row>
    <row r="23" spans="1:12" x14ac:dyDescent="0.25">
      <c r="B23" s="15" t="s">
        <v>59</v>
      </c>
      <c r="C23" s="9">
        <v>42</v>
      </c>
      <c r="D23" s="9">
        <v>71882795</v>
      </c>
      <c r="F23" s="15"/>
      <c r="G23" s="15"/>
      <c r="H23" s="16"/>
      <c r="I23" s="15"/>
      <c r="L23" s="4"/>
    </row>
    <row r="24" spans="1:12" x14ac:dyDescent="0.25">
      <c r="B24" s="15" t="s">
        <v>58</v>
      </c>
      <c r="C24" s="9">
        <v>72</v>
      </c>
      <c r="D24" s="9">
        <v>53575244</v>
      </c>
      <c r="F24" s="15"/>
      <c r="G24" s="15"/>
      <c r="H24" s="16"/>
      <c r="I24" s="15"/>
      <c r="L24" s="4"/>
    </row>
    <row r="25" spans="1:12" x14ac:dyDescent="0.25">
      <c r="A25" s="22"/>
      <c r="B25" s="23" t="s">
        <v>23</v>
      </c>
      <c r="C25" s="24">
        <v>1324</v>
      </c>
      <c r="D25" s="24">
        <v>7493183671</v>
      </c>
      <c r="F25" s="15"/>
      <c r="G25" s="15"/>
      <c r="H25" s="21"/>
      <c r="I25" s="15"/>
      <c r="L25" s="4"/>
    </row>
    <row r="26" spans="1:12" x14ac:dyDescent="0.25">
      <c r="A26" s="1" t="s">
        <v>27</v>
      </c>
      <c r="B26" s="9" t="s">
        <v>50</v>
      </c>
      <c r="C26" s="52" t="s">
        <v>25</v>
      </c>
      <c r="D26" s="9">
        <v>279474</v>
      </c>
      <c r="F26" s="15"/>
      <c r="G26" s="15"/>
      <c r="H26" s="16"/>
      <c r="I26" s="15"/>
    </row>
    <row r="27" spans="1:12" x14ac:dyDescent="0.25">
      <c r="A27" s="4"/>
      <c r="B27" s="16" t="s">
        <v>51</v>
      </c>
      <c r="C27" s="52" t="s">
        <v>25</v>
      </c>
      <c r="D27" s="9">
        <v>57111</v>
      </c>
      <c r="F27" s="15"/>
      <c r="G27" s="15"/>
      <c r="H27" s="16"/>
      <c r="I27" s="15"/>
    </row>
    <row r="28" spans="1:12" x14ac:dyDescent="0.25">
      <c r="A28" s="4"/>
      <c r="B28" s="16" t="s">
        <v>52</v>
      </c>
      <c r="C28" s="9">
        <v>22</v>
      </c>
      <c r="D28" s="9">
        <v>3052005</v>
      </c>
      <c r="F28" s="15"/>
      <c r="G28" s="15"/>
      <c r="H28" s="16"/>
      <c r="I28" s="15"/>
    </row>
    <row r="29" spans="1:12" x14ac:dyDescent="0.25">
      <c r="A29" s="4"/>
      <c r="B29" s="16" t="s">
        <v>53</v>
      </c>
      <c r="C29" s="52" t="s">
        <v>25</v>
      </c>
      <c r="D29" s="9">
        <v>530780</v>
      </c>
      <c r="F29" s="15"/>
      <c r="G29" s="15"/>
      <c r="H29" s="16"/>
      <c r="I29" s="15"/>
    </row>
    <row r="30" spans="1:12" x14ac:dyDescent="0.25">
      <c r="A30" s="4"/>
      <c r="B30" s="15" t="s">
        <v>54</v>
      </c>
      <c r="C30" s="9">
        <v>13</v>
      </c>
      <c r="D30" s="9">
        <v>1521697</v>
      </c>
      <c r="F30" s="15"/>
      <c r="G30" s="15"/>
      <c r="H30" s="16"/>
      <c r="I30" s="15"/>
    </row>
    <row r="31" spans="1:12" x14ac:dyDescent="0.25">
      <c r="A31" s="4"/>
      <c r="B31" s="15" t="s">
        <v>55</v>
      </c>
      <c r="C31" s="52" t="s">
        <v>25</v>
      </c>
      <c r="D31" s="9">
        <v>230053</v>
      </c>
      <c r="F31" s="15"/>
      <c r="G31" s="15"/>
      <c r="H31" s="16"/>
      <c r="I31" s="15"/>
    </row>
    <row r="32" spans="1:12" x14ac:dyDescent="0.25">
      <c r="A32" s="4"/>
      <c r="B32" s="20" t="s">
        <v>56</v>
      </c>
      <c r="C32" s="52" t="s">
        <v>25</v>
      </c>
      <c r="D32" s="9">
        <v>1173604</v>
      </c>
      <c r="F32" s="15"/>
      <c r="G32" s="15"/>
      <c r="H32" s="16"/>
      <c r="I32" s="15"/>
    </row>
    <row r="33" spans="1:9" x14ac:dyDescent="0.25">
      <c r="A33" s="4"/>
      <c r="B33" s="16" t="s">
        <v>57</v>
      </c>
      <c r="C33" s="52" t="s">
        <v>25</v>
      </c>
      <c r="D33" s="9">
        <v>181991</v>
      </c>
      <c r="F33" s="15"/>
      <c r="G33" s="15"/>
      <c r="H33" s="16"/>
      <c r="I33" s="15"/>
    </row>
    <row r="34" spans="1:9" x14ac:dyDescent="0.25">
      <c r="A34" s="4"/>
      <c r="B34" s="16" t="s">
        <v>60</v>
      </c>
      <c r="C34" s="9">
        <v>13</v>
      </c>
      <c r="D34" s="9">
        <v>3193206</v>
      </c>
      <c r="F34" s="15"/>
      <c r="G34" s="15"/>
      <c r="H34" s="16"/>
      <c r="I34" s="15"/>
    </row>
    <row r="35" spans="1:9" x14ac:dyDescent="0.25">
      <c r="A35" s="4"/>
      <c r="B35" s="16" t="s">
        <v>61</v>
      </c>
      <c r="C35" s="52" t="s">
        <v>25</v>
      </c>
      <c r="D35" s="9">
        <v>361779</v>
      </c>
      <c r="F35" s="15"/>
      <c r="G35" s="15"/>
      <c r="H35" s="16"/>
      <c r="I35" s="15"/>
    </row>
    <row r="36" spans="1:9" x14ac:dyDescent="0.25">
      <c r="B36" s="16" t="s">
        <v>62</v>
      </c>
      <c r="C36" s="52" t="s">
        <v>25</v>
      </c>
      <c r="D36" s="9">
        <v>396969</v>
      </c>
      <c r="F36" s="16"/>
      <c r="G36" s="16"/>
      <c r="H36" s="16"/>
      <c r="I36" s="15"/>
    </row>
    <row r="37" spans="1:9" x14ac:dyDescent="0.25">
      <c r="B37" s="16" t="s">
        <v>63</v>
      </c>
      <c r="C37" s="9">
        <v>26</v>
      </c>
      <c r="D37" s="9">
        <v>3861297</v>
      </c>
      <c r="F37" s="15"/>
      <c r="G37" s="15"/>
      <c r="H37" s="16"/>
      <c r="I37" s="15"/>
    </row>
    <row r="38" spans="1:9" x14ac:dyDescent="0.25">
      <c r="B38" s="15" t="s">
        <v>59</v>
      </c>
      <c r="C38" s="52" t="s">
        <v>22</v>
      </c>
      <c r="D38" s="9">
        <v>413951</v>
      </c>
      <c r="F38" s="15"/>
      <c r="G38" s="15"/>
      <c r="H38" s="16"/>
      <c r="I38" s="15"/>
    </row>
    <row r="39" spans="1:9" x14ac:dyDescent="0.25">
      <c r="B39" s="15" t="s">
        <v>58</v>
      </c>
      <c r="C39" s="9">
        <v>21</v>
      </c>
      <c r="D39" s="9">
        <v>1504483</v>
      </c>
      <c r="F39" s="15"/>
      <c r="G39" s="15"/>
      <c r="H39" s="16"/>
      <c r="I39" s="15"/>
    </row>
    <row r="40" spans="1:9" x14ac:dyDescent="0.25">
      <c r="A40" s="22"/>
      <c r="B40" s="23" t="s">
        <v>23</v>
      </c>
      <c r="C40" s="24">
        <v>134</v>
      </c>
      <c r="D40" s="24">
        <v>16758400</v>
      </c>
      <c r="F40" s="15"/>
      <c r="G40" s="15"/>
      <c r="H40" s="21"/>
      <c r="I40" s="15"/>
    </row>
    <row r="41" spans="1:9" x14ac:dyDescent="0.25">
      <c r="A41" s="1" t="s">
        <v>26</v>
      </c>
      <c r="B41" s="9" t="s">
        <v>50</v>
      </c>
      <c r="C41" s="9">
        <v>23</v>
      </c>
      <c r="D41" s="9">
        <v>26490838</v>
      </c>
      <c r="F41" s="15"/>
      <c r="G41" s="15"/>
      <c r="H41" s="16"/>
      <c r="I41" s="15"/>
    </row>
    <row r="42" spans="1:9" x14ac:dyDescent="0.25">
      <c r="B42" s="16" t="s">
        <v>51</v>
      </c>
      <c r="C42" s="9">
        <v>125</v>
      </c>
      <c r="D42" s="9">
        <v>341674648</v>
      </c>
      <c r="F42" s="15"/>
      <c r="G42" s="15"/>
      <c r="H42" s="16"/>
      <c r="I42" s="15"/>
    </row>
    <row r="43" spans="1:9" x14ac:dyDescent="0.25">
      <c r="B43" s="16" t="s">
        <v>52</v>
      </c>
      <c r="C43" s="9">
        <v>126</v>
      </c>
      <c r="D43" s="9">
        <v>104294174</v>
      </c>
      <c r="F43" s="15"/>
      <c r="G43" s="15"/>
      <c r="H43" s="16"/>
      <c r="I43" s="15"/>
    </row>
    <row r="44" spans="1:9" x14ac:dyDescent="0.25">
      <c r="B44" s="16" t="s">
        <v>53</v>
      </c>
      <c r="C44" s="9">
        <v>208</v>
      </c>
      <c r="D44" s="9">
        <v>376867678</v>
      </c>
      <c r="F44" s="15"/>
      <c r="G44" s="15"/>
      <c r="H44" s="16"/>
      <c r="I44" s="15"/>
    </row>
    <row r="45" spans="1:9" x14ac:dyDescent="0.25">
      <c r="B45" s="15" t="s">
        <v>54</v>
      </c>
      <c r="C45" s="9">
        <v>62</v>
      </c>
      <c r="D45" s="9">
        <v>511933121</v>
      </c>
      <c r="F45" s="15"/>
      <c r="G45" s="15"/>
      <c r="H45" s="16"/>
      <c r="I45" s="15"/>
    </row>
    <row r="46" spans="1:9" x14ac:dyDescent="0.25">
      <c r="B46" s="15" t="s">
        <v>55</v>
      </c>
      <c r="C46" s="9">
        <v>283</v>
      </c>
      <c r="D46" s="9">
        <v>244053301</v>
      </c>
      <c r="F46" s="15"/>
      <c r="G46" s="15"/>
      <c r="H46" s="16"/>
      <c r="I46" s="15"/>
    </row>
    <row r="47" spans="1:9" x14ac:dyDescent="0.25">
      <c r="B47" s="20" t="s">
        <v>56</v>
      </c>
      <c r="C47" s="9">
        <v>86</v>
      </c>
      <c r="D47" s="9">
        <v>157035326</v>
      </c>
      <c r="F47" s="15"/>
      <c r="G47" s="15"/>
      <c r="H47" s="16"/>
      <c r="I47" s="15"/>
    </row>
    <row r="48" spans="1:9" x14ac:dyDescent="0.25">
      <c r="B48" s="16" t="s">
        <v>57</v>
      </c>
      <c r="C48" s="9">
        <v>58</v>
      </c>
      <c r="D48" s="9">
        <v>47393356</v>
      </c>
      <c r="F48" s="15"/>
      <c r="G48" s="15"/>
      <c r="H48" s="16"/>
      <c r="I48" s="15"/>
    </row>
    <row r="49" spans="1:11" x14ac:dyDescent="0.25">
      <c r="B49" s="16" t="s">
        <v>60</v>
      </c>
      <c r="C49" s="9">
        <v>132</v>
      </c>
      <c r="D49" s="9">
        <v>105662815</v>
      </c>
      <c r="F49" s="15"/>
      <c r="G49" s="15"/>
      <c r="H49" s="16"/>
      <c r="I49" s="15"/>
    </row>
    <row r="50" spans="1:11" x14ac:dyDescent="0.25">
      <c r="B50" s="16" t="s">
        <v>61</v>
      </c>
      <c r="C50" s="9">
        <v>142</v>
      </c>
      <c r="D50" s="9">
        <v>206541587</v>
      </c>
      <c r="F50" s="15"/>
      <c r="G50" s="15"/>
      <c r="H50" s="16"/>
      <c r="I50" s="15"/>
    </row>
    <row r="51" spans="1:11" x14ac:dyDescent="0.25">
      <c r="B51" s="16" t="s">
        <v>62</v>
      </c>
      <c r="C51" s="9">
        <v>26</v>
      </c>
      <c r="D51" s="9">
        <v>11827345</v>
      </c>
      <c r="F51" s="15"/>
      <c r="G51" s="15"/>
      <c r="H51" s="16"/>
      <c r="I51" s="15"/>
    </row>
    <row r="52" spans="1:11" x14ac:dyDescent="0.25">
      <c r="B52" s="16" t="s">
        <v>63</v>
      </c>
      <c r="C52" s="9">
        <v>94</v>
      </c>
      <c r="D52" s="9">
        <v>52633526</v>
      </c>
      <c r="F52" s="16"/>
      <c r="G52" s="16"/>
      <c r="H52" s="16"/>
      <c r="I52" s="15"/>
    </row>
    <row r="53" spans="1:11" x14ac:dyDescent="0.25">
      <c r="B53" s="15" t="s">
        <v>59</v>
      </c>
      <c r="C53" s="9">
        <v>50</v>
      </c>
      <c r="D53" s="9">
        <v>25632209</v>
      </c>
      <c r="F53" s="15"/>
      <c r="G53" s="15"/>
      <c r="H53" s="16"/>
      <c r="I53" s="15"/>
    </row>
    <row r="54" spans="1:11" x14ac:dyDescent="0.25">
      <c r="B54" s="15" t="s">
        <v>58</v>
      </c>
      <c r="C54" s="9">
        <v>101</v>
      </c>
      <c r="D54" s="9">
        <v>20299278</v>
      </c>
      <c r="F54" s="15"/>
      <c r="G54" s="15"/>
      <c r="H54" s="16"/>
      <c r="I54" s="15"/>
    </row>
    <row r="55" spans="1:11" x14ac:dyDescent="0.25">
      <c r="A55" s="22"/>
      <c r="B55" s="23" t="s">
        <v>23</v>
      </c>
      <c r="C55" s="24">
        <v>1516</v>
      </c>
      <c r="D55" s="24">
        <v>2232339202</v>
      </c>
      <c r="F55" s="15"/>
      <c r="G55" s="15"/>
      <c r="H55" s="21"/>
      <c r="I55" s="15"/>
    </row>
    <row r="56" spans="1:11" x14ac:dyDescent="0.25">
      <c r="A56" s="1" t="s">
        <v>31</v>
      </c>
      <c r="B56" s="9" t="s">
        <v>50</v>
      </c>
      <c r="C56" s="52" t="s">
        <v>25</v>
      </c>
      <c r="D56" s="9">
        <v>2000220</v>
      </c>
      <c r="F56" s="15"/>
      <c r="G56" s="15"/>
      <c r="H56" s="73"/>
      <c r="I56" s="15"/>
    </row>
    <row r="57" spans="1:11" x14ac:dyDescent="0.25">
      <c r="B57" s="16" t="s">
        <v>51</v>
      </c>
      <c r="C57" s="52" t="s">
        <v>25</v>
      </c>
      <c r="D57" s="9">
        <v>67503574</v>
      </c>
      <c r="F57" s="15"/>
      <c r="G57" s="15"/>
      <c r="H57" s="16"/>
      <c r="I57" s="15"/>
    </row>
    <row r="58" spans="1:11" x14ac:dyDescent="0.25">
      <c r="B58" s="16" t="s">
        <v>52</v>
      </c>
      <c r="C58" s="52" t="s">
        <v>25</v>
      </c>
      <c r="D58" s="9">
        <v>5608797</v>
      </c>
      <c r="F58" s="15"/>
      <c r="G58" s="15"/>
      <c r="H58" s="73"/>
      <c r="I58" s="15"/>
    </row>
    <row r="59" spans="1:11" x14ac:dyDescent="0.25">
      <c r="B59" s="16" t="s">
        <v>53</v>
      </c>
      <c r="C59" s="9">
        <v>25</v>
      </c>
      <c r="D59" s="9">
        <v>372529618</v>
      </c>
      <c r="F59" s="15"/>
      <c r="G59" s="15"/>
      <c r="H59" s="16"/>
      <c r="I59" s="15"/>
      <c r="K59" s="16"/>
    </row>
    <row r="60" spans="1:11" x14ac:dyDescent="0.25">
      <c r="B60" s="15" t="s">
        <v>54</v>
      </c>
      <c r="C60" s="9">
        <v>37</v>
      </c>
      <c r="D60" s="9">
        <v>4716893995</v>
      </c>
      <c r="F60" s="15"/>
      <c r="G60" s="15"/>
      <c r="H60" s="16"/>
      <c r="I60" s="15"/>
      <c r="K60" s="16"/>
    </row>
    <row r="61" spans="1:11" x14ac:dyDescent="0.25">
      <c r="B61" s="15" t="s">
        <v>55</v>
      </c>
      <c r="C61" s="9">
        <v>160</v>
      </c>
      <c r="D61" s="9">
        <v>3497219232</v>
      </c>
      <c r="F61" s="15"/>
      <c r="G61" s="15"/>
      <c r="H61" s="16"/>
      <c r="I61" s="15"/>
      <c r="K61" s="16"/>
    </row>
    <row r="62" spans="1:11" x14ac:dyDescent="0.25">
      <c r="B62" s="20" t="s">
        <v>56</v>
      </c>
      <c r="C62" s="52" t="s">
        <v>25</v>
      </c>
      <c r="D62" s="9">
        <v>86208786</v>
      </c>
      <c r="F62" s="15"/>
      <c r="G62" s="15"/>
      <c r="H62" s="16"/>
      <c r="I62" s="15"/>
      <c r="K62" s="16"/>
    </row>
    <row r="63" spans="1:11" x14ac:dyDescent="0.25">
      <c r="B63" s="16" t="s">
        <v>57</v>
      </c>
      <c r="C63" s="52" t="s">
        <v>25</v>
      </c>
      <c r="D63" s="9">
        <v>26609122</v>
      </c>
      <c r="F63" s="15"/>
      <c r="G63" s="15"/>
      <c r="H63" s="16"/>
      <c r="I63" s="15"/>
      <c r="K63" s="15"/>
    </row>
    <row r="64" spans="1:11" x14ac:dyDescent="0.25">
      <c r="B64" s="16" t="s">
        <v>60</v>
      </c>
      <c r="C64" s="52" t="s">
        <v>25</v>
      </c>
      <c r="D64" s="9">
        <v>26127290</v>
      </c>
      <c r="F64" s="15"/>
      <c r="G64" s="15"/>
      <c r="H64" s="16"/>
      <c r="I64" s="15"/>
      <c r="K64" s="15"/>
    </row>
    <row r="65" spans="1:9" x14ac:dyDescent="0.25">
      <c r="B65" s="16" t="s">
        <v>61</v>
      </c>
      <c r="C65" s="9">
        <v>126</v>
      </c>
      <c r="D65" s="9">
        <v>2183496189</v>
      </c>
      <c r="F65" s="15"/>
      <c r="G65" s="15"/>
      <c r="H65" s="16"/>
      <c r="I65" s="15"/>
    </row>
    <row r="66" spans="1:9" x14ac:dyDescent="0.25">
      <c r="B66" s="16" t="s">
        <v>62</v>
      </c>
      <c r="C66" s="52" t="s">
        <v>25</v>
      </c>
      <c r="D66" s="9">
        <v>4045490</v>
      </c>
      <c r="F66" s="73"/>
      <c r="G66" s="16"/>
      <c r="H66" s="73"/>
      <c r="I66" s="15"/>
    </row>
    <row r="67" spans="1:9" x14ac:dyDescent="0.25">
      <c r="B67" s="16" t="s">
        <v>63</v>
      </c>
      <c r="C67" s="9">
        <v>14</v>
      </c>
      <c r="D67" s="9">
        <v>85963033</v>
      </c>
      <c r="F67" s="15"/>
      <c r="G67" s="15"/>
      <c r="H67" s="16"/>
      <c r="I67" s="15"/>
    </row>
    <row r="68" spans="1:9" x14ac:dyDescent="0.25">
      <c r="B68" s="15" t="s">
        <v>59</v>
      </c>
      <c r="C68" s="52" t="s">
        <v>25</v>
      </c>
      <c r="D68" s="9">
        <v>621434405</v>
      </c>
      <c r="F68" s="15"/>
      <c r="G68" s="15"/>
      <c r="H68" s="73"/>
      <c r="I68" s="15"/>
    </row>
    <row r="69" spans="1:9" x14ac:dyDescent="0.25">
      <c r="A69" s="22"/>
      <c r="B69" s="23" t="s">
        <v>23</v>
      </c>
      <c r="C69" s="24">
        <v>397</v>
      </c>
      <c r="D69" s="24">
        <v>11695639751</v>
      </c>
      <c r="F69" s="15"/>
      <c r="G69" s="15"/>
      <c r="H69" s="21"/>
      <c r="I69" s="15"/>
    </row>
    <row r="70" spans="1:9" x14ac:dyDescent="0.25">
      <c r="A70" s="1" t="s">
        <v>29</v>
      </c>
      <c r="B70" s="9" t="s">
        <v>50</v>
      </c>
      <c r="C70" s="52" t="s">
        <v>25</v>
      </c>
      <c r="D70" s="9">
        <v>800000</v>
      </c>
      <c r="F70" s="15"/>
      <c r="G70" s="15"/>
      <c r="H70" s="73"/>
      <c r="I70" s="15"/>
    </row>
    <row r="71" spans="1:9" x14ac:dyDescent="0.25">
      <c r="B71" s="16" t="s">
        <v>51</v>
      </c>
      <c r="C71" s="9">
        <v>13</v>
      </c>
      <c r="D71" s="9">
        <v>13024529</v>
      </c>
      <c r="F71" s="15"/>
      <c r="G71" s="15"/>
      <c r="H71" s="16"/>
      <c r="I71" s="15"/>
    </row>
    <row r="72" spans="1:9" x14ac:dyDescent="0.25">
      <c r="B72" s="16" t="s">
        <v>52</v>
      </c>
      <c r="C72" s="52" t="s">
        <v>25</v>
      </c>
      <c r="D72" s="9">
        <v>4924115</v>
      </c>
      <c r="F72" s="15"/>
      <c r="G72" s="15"/>
      <c r="H72" s="16"/>
      <c r="I72" s="15"/>
    </row>
    <row r="73" spans="1:9" x14ac:dyDescent="0.25">
      <c r="B73" s="16" t="s">
        <v>53</v>
      </c>
      <c r="C73" s="9">
        <v>24</v>
      </c>
      <c r="D73" s="9">
        <v>42285425</v>
      </c>
      <c r="F73" s="15"/>
      <c r="G73" s="15"/>
      <c r="H73" s="16"/>
      <c r="I73" s="15"/>
    </row>
    <row r="74" spans="1:9" x14ac:dyDescent="0.25">
      <c r="B74" s="15" t="s">
        <v>54</v>
      </c>
      <c r="C74" s="52" t="s">
        <v>25</v>
      </c>
      <c r="D74" s="9">
        <v>3067250</v>
      </c>
      <c r="F74" s="15"/>
      <c r="G74" s="15"/>
      <c r="H74" s="16"/>
      <c r="I74" s="15"/>
    </row>
    <row r="75" spans="1:9" x14ac:dyDescent="0.25">
      <c r="B75" s="15" t="s">
        <v>55</v>
      </c>
      <c r="C75" s="9">
        <v>84</v>
      </c>
      <c r="D75" s="9">
        <v>349301711</v>
      </c>
      <c r="F75" s="15"/>
      <c r="G75" s="15"/>
      <c r="H75" s="16"/>
      <c r="I75" s="15"/>
    </row>
    <row r="76" spans="1:9" x14ac:dyDescent="0.25">
      <c r="B76" s="20" t="s">
        <v>56</v>
      </c>
      <c r="C76" s="52" t="s">
        <v>25</v>
      </c>
      <c r="D76" s="9">
        <v>10884270</v>
      </c>
      <c r="F76" s="15"/>
      <c r="G76" s="15"/>
      <c r="H76" s="16"/>
      <c r="I76" s="15"/>
    </row>
    <row r="77" spans="1:9" x14ac:dyDescent="0.25">
      <c r="B77" s="16" t="s">
        <v>57</v>
      </c>
      <c r="C77" s="52" t="s">
        <v>25</v>
      </c>
      <c r="D77" s="9">
        <v>6558783</v>
      </c>
      <c r="F77" s="15"/>
      <c r="G77" s="15"/>
      <c r="H77" s="16"/>
      <c r="I77" s="15"/>
    </row>
    <row r="78" spans="1:9" x14ac:dyDescent="0.25">
      <c r="B78" s="16" t="s">
        <v>60</v>
      </c>
      <c r="C78" s="9">
        <v>10</v>
      </c>
      <c r="D78" s="9">
        <v>9536142</v>
      </c>
      <c r="F78" s="15"/>
      <c r="G78" s="15"/>
      <c r="H78" s="16"/>
      <c r="I78" s="15"/>
    </row>
    <row r="79" spans="1:9" x14ac:dyDescent="0.25">
      <c r="B79" s="16" t="s">
        <v>61</v>
      </c>
      <c r="C79" s="9">
        <v>39</v>
      </c>
      <c r="D79" s="9">
        <v>57687527</v>
      </c>
      <c r="F79" s="15"/>
      <c r="G79" s="15"/>
      <c r="H79" s="16"/>
      <c r="I79" s="15"/>
    </row>
    <row r="80" spans="1:9" x14ac:dyDescent="0.25">
      <c r="B80" s="16" t="s">
        <v>62</v>
      </c>
      <c r="C80" s="9">
        <v>46</v>
      </c>
      <c r="D80" s="9">
        <v>43706621</v>
      </c>
      <c r="F80" s="16"/>
      <c r="G80" s="16"/>
      <c r="H80" s="16"/>
      <c r="I80" s="15"/>
    </row>
    <row r="81" spans="1:9" x14ac:dyDescent="0.25">
      <c r="B81" s="16" t="s">
        <v>63</v>
      </c>
      <c r="C81" s="9">
        <v>427</v>
      </c>
      <c r="D81" s="9">
        <v>459860856</v>
      </c>
      <c r="F81" s="15"/>
      <c r="G81" s="15"/>
      <c r="H81" s="16"/>
      <c r="I81" s="15"/>
    </row>
    <row r="82" spans="1:9" x14ac:dyDescent="0.25">
      <c r="B82" s="15" t="s">
        <v>59</v>
      </c>
      <c r="C82" s="9">
        <v>59</v>
      </c>
      <c r="D82" s="9">
        <v>387246603</v>
      </c>
      <c r="F82" s="15"/>
      <c r="G82" s="15"/>
      <c r="H82" s="16"/>
      <c r="I82" s="15"/>
    </row>
    <row r="83" spans="1:9" x14ac:dyDescent="0.25">
      <c r="B83" s="15" t="s">
        <v>58</v>
      </c>
      <c r="C83" s="9">
        <v>428</v>
      </c>
      <c r="D83" s="9">
        <v>499776187</v>
      </c>
      <c r="F83" s="15"/>
      <c r="G83" s="15"/>
      <c r="H83" s="16"/>
      <c r="I83" s="15"/>
    </row>
    <row r="84" spans="1:9" x14ac:dyDescent="0.25">
      <c r="A84" s="22"/>
      <c r="B84" s="23" t="s">
        <v>23</v>
      </c>
      <c r="C84" s="24">
        <v>1154</v>
      </c>
      <c r="D84" s="24">
        <v>1888660019</v>
      </c>
      <c r="F84" s="15"/>
      <c r="G84" s="15"/>
      <c r="H84" s="21"/>
      <c r="I84" s="15"/>
    </row>
    <row r="85" spans="1:9" x14ac:dyDescent="0.25">
      <c r="A85" s="1" t="s">
        <v>28</v>
      </c>
      <c r="B85" s="9" t="s">
        <v>50</v>
      </c>
      <c r="C85" s="9">
        <v>19</v>
      </c>
      <c r="D85" s="9">
        <v>110517332</v>
      </c>
      <c r="F85" s="15"/>
      <c r="G85" s="15"/>
      <c r="H85" s="16"/>
      <c r="I85" s="15"/>
    </row>
    <row r="86" spans="1:9" x14ac:dyDescent="0.25">
      <c r="B86" s="16" t="s">
        <v>51</v>
      </c>
      <c r="C86" s="9">
        <v>39</v>
      </c>
      <c r="D86" s="9">
        <v>491472413</v>
      </c>
      <c r="F86" s="15"/>
      <c r="G86" s="15"/>
      <c r="H86" s="16"/>
      <c r="I86" s="15"/>
    </row>
    <row r="87" spans="1:9" x14ac:dyDescent="0.25">
      <c r="B87" s="16" t="s">
        <v>52</v>
      </c>
      <c r="C87" s="9">
        <v>25</v>
      </c>
      <c r="D87" s="9">
        <v>145044384</v>
      </c>
      <c r="F87" s="15"/>
      <c r="G87" s="15"/>
      <c r="H87" s="16"/>
      <c r="I87" s="15"/>
    </row>
    <row r="88" spans="1:9" x14ac:dyDescent="0.25">
      <c r="B88" s="16" t="s">
        <v>53</v>
      </c>
      <c r="C88" s="9">
        <v>88</v>
      </c>
      <c r="D88" s="9">
        <v>791980170</v>
      </c>
      <c r="F88" s="15"/>
      <c r="G88" s="15"/>
      <c r="H88" s="16"/>
      <c r="I88" s="15"/>
    </row>
    <row r="89" spans="1:9" x14ac:dyDescent="0.25">
      <c r="B89" s="15" t="s">
        <v>54</v>
      </c>
      <c r="C89" s="9">
        <v>46</v>
      </c>
      <c r="D89" s="9">
        <v>575910430</v>
      </c>
      <c r="F89" s="15"/>
      <c r="G89" s="15"/>
      <c r="H89" s="16"/>
      <c r="I89" s="15"/>
    </row>
    <row r="90" spans="1:9" x14ac:dyDescent="0.25">
      <c r="B90" s="15" t="s">
        <v>55</v>
      </c>
      <c r="C90" s="9">
        <v>372</v>
      </c>
      <c r="D90" s="9">
        <v>4010195964</v>
      </c>
      <c r="F90" s="15"/>
      <c r="G90" s="15"/>
      <c r="H90" s="16"/>
      <c r="I90" s="15"/>
    </row>
    <row r="91" spans="1:9" x14ac:dyDescent="0.25">
      <c r="B91" s="20" t="s">
        <v>56</v>
      </c>
      <c r="C91" s="9">
        <v>38</v>
      </c>
      <c r="D91" s="9">
        <v>427150971</v>
      </c>
      <c r="F91" s="15"/>
      <c r="G91" s="15"/>
      <c r="H91" s="16"/>
      <c r="I91" s="15"/>
    </row>
    <row r="92" spans="1:9" x14ac:dyDescent="0.25">
      <c r="B92" s="16" t="s">
        <v>57</v>
      </c>
      <c r="C92" s="9">
        <v>22</v>
      </c>
      <c r="D92" s="9">
        <v>116883845</v>
      </c>
      <c r="F92" s="15"/>
      <c r="G92" s="15"/>
      <c r="H92" s="16"/>
      <c r="I92" s="15"/>
    </row>
    <row r="93" spans="1:9" x14ac:dyDescent="0.25">
      <c r="B93" s="16" t="s">
        <v>60</v>
      </c>
      <c r="C93" s="9">
        <v>45</v>
      </c>
      <c r="D93" s="9">
        <v>256025668</v>
      </c>
      <c r="F93" s="15"/>
      <c r="G93" s="15"/>
      <c r="H93" s="16"/>
      <c r="I93" s="15"/>
    </row>
    <row r="94" spans="1:9" x14ac:dyDescent="0.25">
      <c r="B94" s="16" t="s">
        <v>61</v>
      </c>
      <c r="C94" s="9">
        <v>151</v>
      </c>
      <c r="D94" s="9">
        <v>1567353313</v>
      </c>
      <c r="F94" s="15"/>
      <c r="G94" s="15"/>
      <c r="H94" s="16"/>
      <c r="I94" s="15"/>
    </row>
    <row r="95" spans="1:9" x14ac:dyDescent="0.25">
      <c r="B95" s="16" t="s">
        <v>62</v>
      </c>
      <c r="C95" s="52" t="s">
        <v>25</v>
      </c>
      <c r="D95" s="9">
        <v>34633244</v>
      </c>
      <c r="F95" s="16"/>
      <c r="G95" s="16"/>
      <c r="H95" s="16"/>
      <c r="I95" s="15"/>
    </row>
    <row r="96" spans="1:9" x14ac:dyDescent="0.25">
      <c r="B96" s="16" t="s">
        <v>63</v>
      </c>
      <c r="C96" s="52" t="s">
        <v>25</v>
      </c>
      <c r="D96" s="9">
        <v>25646500</v>
      </c>
      <c r="F96" s="15"/>
      <c r="G96" s="15"/>
      <c r="H96" s="73"/>
      <c r="I96" s="15"/>
    </row>
    <row r="97" spans="1:9" x14ac:dyDescent="0.25">
      <c r="B97" s="15" t="s">
        <v>59</v>
      </c>
      <c r="C97" s="9">
        <v>30</v>
      </c>
      <c r="D97" s="9">
        <v>279122805</v>
      </c>
      <c r="F97" s="15"/>
      <c r="G97" s="15"/>
      <c r="H97" s="16"/>
      <c r="I97" s="15"/>
    </row>
    <row r="98" spans="1:9" x14ac:dyDescent="0.25">
      <c r="B98" s="15" t="s">
        <v>58</v>
      </c>
      <c r="C98" s="9">
        <v>23</v>
      </c>
      <c r="D98" s="9">
        <v>199161678</v>
      </c>
      <c r="F98" s="15"/>
      <c r="G98" s="15"/>
      <c r="H98" s="16"/>
      <c r="I98" s="15"/>
    </row>
    <row r="99" spans="1:9" x14ac:dyDescent="0.25">
      <c r="A99" s="22"/>
      <c r="B99" s="23" t="s">
        <v>23</v>
      </c>
      <c r="C99" s="24">
        <v>911</v>
      </c>
      <c r="D99" s="24">
        <v>9031098717</v>
      </c>
      <c r="F99" s="15"/>
      <c r="G99" s="15"/>
      <c r="H99" s="21"/>
      <c r="I99" s="15"/>
    </row>
    <row r="100" spans="1:9" x14ac:dyDescent="0.25">
      <c r="A100" s="1" t="s">
        <v>30</v>
      </c>
      <c r="B100" s="15" t="s">
        <v>54</v>
      </c>
      <c r="C100" s="52" t="s">
        <v>25</v>
      </c>
      <c r="D100" s="9">
        <v>115000000</v>
      </c>
      <c r="F100" s="15"/>
      <c r="G100" s="15"/>
      <c r="H100" s="73"/>
      <c r="I100" s="15"/>
    </row>
    <row r="101" spans="1:9" x14ac:dyDescent="0.25">
      <c r="B101" s="15" t="s">
        <v>55</v>
      </c>
      <c r="C101" s="52" t="s">
        <v>25</v>
      </c>
      <c r="D101">
        <v>2595000000</v>
      </c>
      <c r="F101" s="17"/>
      <c r="G101" s="15"/>
      <c r="H101" s="16"/>
      <c r="I101" s="15"/>
    </row>
    <row r="102" spans="1:9" x14ac:dyDescent="0.25">
      <c r="B102" s="15" t="s">
        <v>59</v>
      </c>
      <c r="C102" s="52" t="s">
        <v>25</v>
      </c>
      <c r="D102">
        <v>50000000</v>
      </c>
      <c r="F102" s="15"/>
      <c r="G102" s="15"/>
      <c r="H102" s="16"/>
      <c r="I102" s="15"/>
    </row>
    <row r="103" spans="1:9" x14ac:dyDescent="0.25">
      <c r="A103" s="22"/>
      <c r="B103" s="23" t="s">
        <v>23</v>
      </c>
      <c r="C103" s="24">
        <v>7</v>
      </c>
      <c r="D103" s="24">
        <v>2760000000</v>
      </c>
      <c r="F103" s="15"/>
      <c r="G103" s="15"/>
      <c r="H103" s="21"/>
      <c r="I103" s="15"/>
    </row>
    <row r="104" spans="1:9" x14ac:dyDescent="0.25">
      <c r="F104" s="15"/>
      <c r="G104" s="15"/>
      <c r="H104" s="15"/>
      <c r="I104" s="15"/>
    </row>
    <row r="105" spans="1:9" x14ac:dyDescent="0.25">
      <c r="F105" s="15"/>
      <c r="G105" s="15"/>
      <c r="H105" s="15"/>
      <c r="I105" s="15"/>
    </row>
    <row r="106" spans="1:9" ht="15.75" thickBot="1" x14ac:dyDescent="0.3">
      <c r="C106" s="38" t="s">
        <v>33</v>
      </c>
      <c r="D106" s="38">
        <f>D103+D99+D84+D69+D55+D40+D25</f>
        <v>35117679760</v>
      </c>
    </row>
    <row r="107" spans="1:9" ht="15.75" thickTop="1" x14ac:dyDescent="0.25">
      <c r="D107" s="9"/>
    </row>
  </sheetData>
  <mergeCells count="2">
    <mergeCell ref="A6:C6"/>
    <mergeCell ref="B1:K4"/>
  </mergeCells>
  <hyperlinks>
    <hyperlink ref="A5" location="Information!A1" display="Back to summary of contents"/>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zoomScale="80" zoomScaleNormal="80" workbookViewId="0">
      <selection activeCell="D26" sqref="D26"/>
    </sheetView>
  </sheetViews>
  <sheetFormatPr defaultColWidth="9.28515625" defaultRowHeight="15" x14ac:dyDescent="0.25"/>
  <cols>
    <col min="1" max="1" width="25.28515625" style="4" customWidth="1"/>
    <col min="2" max="2" width="9.5703125" style="4" customWidth="1"/>
    <col min="3" max="3" width="157.42578125" style="4" bestFit="1" customWidth="1"/>
    <col min="4" max="4" width="14.5703125" style="4" bestFit="1" customWidth="1"/>
    <col min="5" max="5" width="16.5703125" style="4" bestFit="1" customWidth="1"/>
    <col min="6" max="12" width="13.5703125" style="4" bestFit="1" customWidth="1"/>
    <col min="13" max="13" width="14.7109375" style="4" bestFit="1" customWidth="1"/>
    <col min="14" max="16384" width="9.28515625" style="4"/>
  </cols>
  <sheetData>
    <row r="1" spans="1:13" ht="31.5" customHeight="1" x14ac:dyDescent="0.25">
      <c r="C1" s="75" t="s">
        <v>148</v>
      </c>
      <c r="D1" s="75"/>
      <c r="E1" s="75"/>
      <c r="F1" s="75"/>
      <c r="G1" s="75"/>
      <c r="H1" s="75"/>
      <c r="I1" s="75"/>
      <c r="J1" s="75"/>
      <c r="K1" s="75"/>
    </row>
    <row r="2" spans="1:13" ht="31.5" customHeight="1" x14ac:dyDescent="0.25">
      <c r="C2" s="75"/>
      <c r="D2" s="75"/>
      <c r="E2" s="75"/>
      <c r="F2" s="75"/>
      <c r="G2" s="75"/>
      <c r="H2" s="75"/>
      <c r="I2" s="75"/>
      <c r="J2" s="75"/>
      <c r="K2" s="75"/>
    </row>
    <row r="3" spans="1:13" ht="31.5" customHeight="1" x14ac:dyDescent="0.25">
      <c r="A3" s="58" t="s">
        <v>176</v>
      </c>
      <c r="C3" s="75"/>
      <c r="D3" s="75"/>
      <c r="E3" s="75"/>
      <c r="F3" s="75"/>
      <c r="G3" s="75"/>
      <c r="H3" s="75"/>
      <c r="I3" s="75"/>
      <c r="J3" s="75"/>
      <c r="K3" s="75"/>
    </row>
    <row r="4" spans="1:13" ht="31.5" customHeight="1" x14ac:dyDescent="0.25">
      <c r="C4" s="75"/>
      <c r="D4" s="75"/>
      <c r="E4" s="75"/>
      <c r="F4" s="75"/>
      <c r="G4" s="75"/>
      <c r="H4" s="75"/>
      <c r="I4" s="75"/>
      <c r="J4" s="75"/>
      <c r="K4" s="75"/>
    </row>
    <row r="5" spans="1:13" ht="15.75" x14ac:dyDescent="0.25">
      <c r="A5" s="77" t="s">
        <v>80</v>
      </c>
      <c r="B5" s="77"/>
      <c r="C5" s="77"/>
      <c r="D5" s="77"/>
      <c r="E5" s="77"/>
      <c r="F5" s="77"/>
      <c r="G5" s="77"/>
      <c r="H5" s="77"/>
      <c r="I5" s="77"/>
      <c r="J5" s="77"/>
      <c r="K5" s="77"/>
    </row>
    <row r="7" spans="1:13" x14ac:dyDescent="0.25">
      <c r="E7" s="80"/>
      <c r="F7" s="80"/>
      <c r="G7" s="80"/>
      <c r="H7" s="80"/>
      <c r="I7" s="80"/>
      <c r="J7" s="80"/>
      <c r="K7" s="80"/>
      <c r="L7" s="80"/>
      <c r="M7" s="15"/>
    </row>
    <row r="8" spans="1:13" ht="15.75" thickBot="1" x14ac:dyDescent="0.3">
      <c r="B8" s="13" t="s">
        <v>64</v>
      </c>
      <c r="C8" s="13" t="s">
        <v>65</v>
      </c>
      <c r="D8" s="13" t="s">
        <v>69</v>
      </c>
      <c r="E8" s="13" t="s">
        <v>70</v>
      </c>
      <c r="F8" s="17"/>
      <c r="G8" s="17"/>
      <c r="H8" s="17"/>
      <c r="I8" s="17"/>
      <c r="J8" s="17"/>
      <c r="K8" s="17"/>
      <c r="L8" s="17"/>
      <c r="M8" s="17"/>
    </row>
    <row r="9" spans="1:13" x14ac:dyDescent="0.25">
      <c r="A9" s="53"/>
      <c r="B9" s="72" t="s">
        <v>7</v>
      </c>
      <c r="C9" s="9" t="s">
        <v>50</v>
      </c>
      <c r="D9" s="54">
        <v>375157481</v>
      </c>
      <c r="E9" s="9">
        <v>1119</v>
      </c>
      <c r="F9" s="16"/>
      <c r="G9" s="9"/>
      <c r="H9" s="9"/>
      <c r="I9" s="16"/>
      <c r="J9" s="16"/>
      <c r="K9" s="16"/>
      <c r="L9" s="16"/>
      <c r="M9" s="21"/>
    </row>
    <row r="10" spans="1:13" x14ac:dyDescent="0.25">
      <c r="A10" s="53"/>
      <c r="B10" s="72" t="s">
        <v>8</v>
      </c>
      <c r="C10" s="16" t="s">
        <v>51</v>
      </c>
      <c r="D10" s="54">
        <v>1514046881</v>
      </c>
      <c r="E10" s="9">
        <v>812</v>
      </c>
      <c r="F10" s="16"/>
      <c r="G10" s="16"/>
      <c r="H10" s="16"/>
      <c r="I10" s="16"/>
      <c r="J10" s="16"/>
      <c r="K10" s="16"/>
      <c r="L10" s="16"/>
      <c r="M10" s="21"/>
    </row>
    <row r="11" spans="1:13" x14ac:dyDescent="0.25">
      <c r="A11" s="53"/>
      <c r="B11" s="72" t="s">
        <v>9</v>
      </c>
      <c r="C11" s="16" t="s">
        <v>52</v>
      </c>
      <c r="D11" s="54">
        <v>690035532</v>
      </c>
      <c r="E11" s="9">
        <v>2131</v>
      </c>
      <c r="F11" s="16"/>
      <c r="G11" s="16"/>
      <c r="H11" s="16"/>
      <c r="I11" s="16"/>
      <c r="J11" s="16"/>
      <c r="K11" s="16"/>
      <c r="L11" s="16"/>
      <c r="M11" s="21"/>
    </row>
    <row r="12" spans="1:13" x14ac:dyDescent="0.25">
      <c r="A12" s="53"/>
      <c r="B12" s="72" t="s">
        <v>10</v>
      </c>
      <c r="C12" s="16" t="s">
        <v>53</v>
      </c>
      <c r="D12" s="54">
        <v>1130349494</v>
      </c>
      <c r="E12" s="9">
        <v>1569</v>
      </c>
      <c r="F12" s="16"/>
      <c r="G12" s="16"/>
      <c r="H12" s="16"/>
      <c r="I12" s="16"/>
      <c r="J12" s="16"/>
      <c r="K12" s="16"/>
      <c r="L12" s="16"/>
      <c r="M12" s="21"/>
    </row>
    <row r="13" spans="1:13" x14ac:dyDescent="0.25">
      <c r="A13" s="53"/>
      <c r="B13" s="72" t="s">
        <v>11</v>
      </c>
      <c r="C13" s="15" t="s">
        <v>54</v>
      </c>
      <c r="D13" s="54">
        <v>1000555156</v>
      </c>
      <c r="E13" s="9">
        <v>660</v>
      </c>
      <c r="F13" s="16"/>
      <c r="G13" s="15"/>
      <c r="H13" s="15"/>
      <c r="I13" s="16"/>
      <c r="J13" s="16"/>
      <c r="K13" s="16"/>
      <c r="L13" s="16"/>
      <c r="M13" s="21"/>
    </row>
    <row r="14" spans="1:13" x14ac:dyDescent="0.25">
      <c r="A14" s="53"/>
      <c r="B14" s="72" t="s">
        <v>12</v>
      </c>
      <c r="C14" s="15" t="s">
        <v>55</v>
      </c>
      <c r="D14" s="54">
        <v>442021405</v>
      </c>
      <c r="E14" s="9">
        <v>885</v>
      </c>
      <c r="F14" s="16"/>
      <c r="G14" s="15"/>
      <c r="H14" s="15"/>
      <c r="I14" s="16"/>
      <c r="J14" s="16"/>
      <c r="K14" s="16"/>
      <c r="L14" s="16"/>
      <c r="M14" s="21"/>
    </row>
    <row r="15" spans="1:13" x14ac:dyDescent="0.25">
      <c r="A15" s="53"/>
      <c r="B15" s="72" t="s">
        <v>13</v>
      </c>
      <c r="C15" s="20" t="s">
        <v>56</v>
      </c>
      <c r="D15" s="54">
        <v>586847049</v>
      </c>
      <c r="E15" s="9">
        <v>702</v>
      </c>
      <c r="F15" s="16"/>
      <c r="G15" s="20"/>
      <c r="H15" s="20"/>
      <c r="I15" s="16"/>
      <c r="J15" s="16"/>
      <c r="K15" s="16"/>
      <c r="L15" s="16"/>
      <c r="M15" s="21"/>
    </row>
    <row r="16" spans="1:13" x14ac:dyDescent="0.25">
      <c r="A16" s="53"/>
      <c r="B16" s="72" t="s">
        <v>20</v>
      </c>
      <c r="C16" s="16" t="s">
        <v>57</v>
      </c>
      <c r="D16" s="54">
        <v>179953516</v>
      </c>
      <c r="E16" s="9">
        <v>623</v>
      </c>
      <c r="F16" s="16"/>
      <c r="G16" s="16"/>
      <c r="H16" s="16"/>
      <c r="I16" s="16"/>
      <c r="J16" s="16"/>
      <c r="K16" s="16"/>
      <c r="L16" s="16"/>
      <c r="M16" s="21"/>
    </row>
    <row r="17" spans="1:13" x14ac:dyDescent="0.25">
      <c r="A17" s="53"/>
      <c r="B17" s="72" t="s">
        <v>14</v>
      </c>
      <c r="C17" s="16" t="s">
        <v>60</v>
      </c>
      <c r="D17" s="54">
        <v>991651768</v>
      </c>
      <c r="E17" s="9">
        <v>1493</v>
      </c>
      <c r="F17" s="16"/>
      <c r="G17" s="16"/>
      <c r="H17" s="16"/>
      <c r="I17" s="16"/>
      <c r="J17" s="16"/>
      <c r="K17" s="16"/>
      <c r="L17" s="16"/>
      <c r="M17" s="21"/>
    </row>
    <row r="18" spans="1:13" x14ac:dyDescent="0.25">
      <c r="A18" s="53"/>
      <c r="B18" s="72" t="s">
        <v>15</v>
      </c>
      <c r="C18" s="16" t="s">
        <v>61</v>
      </c>
      <c r="D18" s="54">
        <v>389442367</v>
      </c>
      <c r="E18" s="9">
        <v>735</v>
      </c>
      <c r="F18" s="16"/>
      <c r="G18" s="16"/>
      <c r="H18" s="16"/>
      <c r="I18" s="16"/>
      <c r="J18" s="16"/>
      <c r="K18" s="16"/>
      <c r="L18" s="16"/>
      <c r="M18" s="21"/>
    </row>
    <row r="19" spans="1:13" x14ac:dyDescent="0.25">
      <c r="A19" s="53"/>
      <c r="B19" s="64" t="s">
        <v>21</v>
      </c>
      <c r="C19" s="64" t="s">
        <v>68</v>
      </c>
      <c r="D19" s="35">
        <v>1605904522</v>
      </c>
      <c r="E19" s="64">
        <v>34</v>
      </c>
      <c r="F19" s="16"/>
      <c r="G19" s="16"/>
      <c r="H19" s="16"/>
      <c r="I19" s="16"/>
      <c r="J19" s="16"/>
      <c r="K19" s="16"/>
      <c r="L19" s="16"/>
      <c r="M19" s="21"/>
    </row>
    <row r="20" spans="1:13" x14ac:dyDescent="0.25">
      <c r="A20" s="53"/>
      <c r="B20" s="72" t="s">
        <v>16</v>
      </c>
      <c r="C20" s="16" t="s">
        <v>62</v>
      </c>
      <c r="D20" s="54">
        <v>170717313</v>
      </c>
      <c r="E20" s="9">
        <v>323</v>
      </c>
      <c r="F20" s="16"/>
      <c r="G20" s="15"/>
      <c r="H20" s="15"/>
      <c r="I20" s="16"/>
      <c r="J20" s="16"/>
      <c r="K20" s="16"/>
      <c r="L20" s="16"/>
      <c r="M20" s="21"/>
    </row>
    <row r="21" spans="1:13" x14ac:dyDescent="0.25">
      <c r="A21" s="53"/>
      <c r="B21" s="72" t="s">
        <v>17</v>
      </c>
      <c r="C21" s="16" t="s">
        <v>63</v>
      </c>
      <c r="D21" s="54">
        <v>318903924</v>
      </c>
      <c r="E21" s="9">
        <v>943</v>
      </c>
      <c r="F21" s="16"/>
      <c r="G21" s="15"/>
      <c r="H21" s="15"/>
      <c r="I21" s="16"/>
      <c r="J21" s="16"/>
      <c r="K21" s="16"/>
      <c r="L21" s="16"/>
      <c r="M21" s="21"/>
    </row>
    <row r="22" spans="1:13" x14ac:dyDescent="0.25">
      <c r="A22" s="53"/>
      <c r="B22" s="72" t="s">
        <v>18</v>
      </c>
      <c r="C22" s="15" t="s">
        <v>59</v>
      </c>
      <c r="D22" s="54">
        <v>84628581</v>
      </c>
      <c r="E22" s="9">
        <v>499</v>
      </c>
      <c r="F22" s="16"/>
      <c r="G22" s="15"/>
      <c r="H22" s="16"/>
      <c r="I22" s="16"/>
      <c r="J22" s="16"/>
      <c r="K22" s="16"/>
      <c r="L22" s="16"/>
      <c r="M22" s="21"/>
    </row>
    <row r="23" spans="1:13" x14ac:dyDescent="0.25">
      <c r="A23" s="53"/>
      <c r="B23" s="72" t="s">
        <v>196</v>
      </c>
      <c r="C23" s="15" t="s">
        <v>197</v>
      </c>
      <c r="D23" s="54">
        <v>163860060</v>
      </c>
      <c r="E23" s="9">
        <v>621</v>
      </c>
      <c r="F23" s="21"/>
      <c r="G23" s="21"/>
      <c r="H23" s="21"/>
      <c r="I23" s="21"/>
      <c r="J23" s="21"/>
      <c r="K23" s="21"/>
      <c r="L23" s="21"/>
      <c r="M23" s="21"/>
    </row>
    <row r="24" spans="1:13" ht="15.75" thickBot="1" x14ac:dyDescent="0.3">
      <c r="B24" s="47"/>
      <c r="C24" s="27" t="s">
        <v>33</v>
      </c>
      <c r="D24" s="12">
        <v>9644075049</v>
      </c>
      <c r="E24" s="50">
        <v>13149</v>
      </c>
      <c r="F24" s="15"/>
      <c r="G24" s="15"/>
      <c r="H24" s="15"/>
      <c r="I24" s="15"/>
      <c r="J24" s="15"/>
      <c r="K24" s="15"/>
      <c r="L24" s="15"/>
      <c r="M24" s="15"/>
    </row>
    <row r="25" spans="1:13" x14ac:dyDescent="0.25">
      <c r="D25" s="54"/>
      <c r="F25" s="30"/>
      <c r="G25" s="30"/>
      <c r="H25" s="30"/>
      <c r="I25" s="30"/>
      <c r="J25" s="30"/>
      <c r="K25" s="30"/>
      <c r="L25" s="30"/>
      <c r="M25" s="32"/>
    </row>
    <row r="26" spans="1:13" x14ac:dyDescent="0.25">
      <c r="F26" s="17"/>
      <c r="G26" s="17"/>
      <c r="H26" s="17"/>
      <c r="I26" s="17"/>
      <c r="J26" s="17"/>
      <c r="K26" s="17"/>
      <c r="L26" s="17"/>
      <c r="M26" s="17"/>
    </row>
    <row r="27" spans="1:13" x14ac:dyDescent="0.25">
      <c r="F27" s="16"/>
      <c r="G27" s="16"/>
      <c r="H27" s="16"/>
      <c r="I27" s="16"/>
      <c r="J27" s="16"/>
      <c r="K27" s="16"/>
      <c r="L27" s="16"/>
      <c r="M27" s="21"/>
    </row>
    <row r="28" spans="1:13" x14ac:dyDescent="0.25">
      <c r="F28" s="16"/>
      <c r="G28" s="16"/>
      <c r="H28" s="16"/>
      <c r="I28" s="16"/>
      <c r="J28" s="16"/>
      <c r="K28" s="16"/>
      <c r="L28" s="16"/>
      <c r="M28" s="21"/>
    </row>
    <row r="29" spans="1:13" ht="15.75" thickBot="1" x14ac:dyDescent="0.3">
      <c r="C29" s="13" t="s">
        <v>66</v>
      </c>
      <c r="D29" s="13" t="s">
        <v>69</v>
      </c>
      <c r="E29" s="13" t="s">
        <v>70</v>
      </c>
      <c r="F29" s="16"/>
      <c r="G29" s="16"/>
      <c r="H29" s="16"/>
      <c r="I29" s="16"/>
      <c r="J29" s="16"/>
      <c r="K29" s="16"/>
      <c r="L29" s="16"/>
      <c r="M29" s="21"/>
    </row>
    <row r="30" spans="1:13" x14ac:dyDescent="0.25">
      <c r="C30" s="4" t="s">
        <v>73</v>
      </c>
      <c r="D30" s="54">
        <v>96629129</v>
      </c>
      <c r="E30" s="34">
        <v>317</v>
      </c>
      <c r="F30" s="16"/>
      <c r="G30" s="16"/>
      <c r="H30" s="16"/>
      <c r="I30" s="16"/>
      <c r="J30" s="16"/>
      <c r="K30" s="16"/>
      <c r="L30" s="16"/>
      <c r="M30" s="21"/>
    </row>
    <row r="31" spans="1:13" x14ac:dyDescent="0.25">
      <c r="C31" s="4" t="s">
        <v>74</v>
      </c>
      <c r="D31" s="54">
        <v>500529167</v>
      </c>
      <c r="E31" s="34">
        <v>17</v>
      </c>
      <c r="F31" s="16"/>
      <c r="G31" s="16"/>
      <c r="H31" s="16"/>
      <c r="I31" s="16"/>
      <c r="J31" s="16"/>
      <c r="K31" s="16"/>
      <c r="L31" s="16"/>
      <c r="M31" s="21"/>
    </row>
    <row r="32" spans="1:13" x14ac:dyDescent="0.25">
      <c r="C32" s="4" t="s">
        <v>198</v>
      </c>
      <c r="D32" s="54">
        <v>93391235</v>
      </c>
      <c r="E32" s="34">
        <v>389</v>
      </c>
      <c r="F32" s="16"/>
      <c r="G32" s="16"/>
      <c r="H32" s="16"/>
      <c r="I32" s="16"/>
      <c r="J32" s="16"/>
      <c r="K32" s="16"/>
      <c r="L32" s="16"/>
      <c r="M32" s="21"/>
    </row>
    <row r="33" spans="3:13" x14ac:dyDescent="0.25">
      <c r="C33" s="4" t="s">
        <v>76</v>
      </c>
      <c r="D33" s="54">
        <v>64046283</v>
      </c>
      <c r="E33" s="34">
        <v>39</v>
      </c>
      <c r="F33" s="21"/>
      <c r="G33" s="21"/>
      <c r="H33" s="21"/>
      <c r="I33" s="21"/>
      <c r="J33" s="21"/>
      <c r="K33" s="21"/>
      <c r="L33" s="21"/>
      <c r="M33" s="21"/>
    </row>
    <row r="34" spans="3:13" x14ac:dyDescent="0.25">
      <c r="C34" s="4" t="s">
        <v>77</v>
      </c>
      <c r="D34" s="54">
        <v>178706043</v>
      </c>
      <c r="E34" s="34">
        <v>424</v>
      </c>
      <c r="F34" s="15"/>
      <c r="G34" s="15"/>
      <c r="H34" s="15"/>
      <c r="I34" s="15"/>
      <c r="J34" s="15"/>
      <c r="K34" s="15"/>
      <c r="L34" s="15"/>
      <c r="M34" s="15"/>
    </row>
    <row r="35" spans="3:13" x14ac:dyDescent="0.25">
      <c r="C35" s="4" t="s">
        <v>78</v>
      </c>
      <c r="D35" s="54">
        <v>263315362</v>
      </c>
      <c r="E35" s="34">
        <v>461</v>
      </c>
      <c r="F35" s="15"/>
      <c r="G35" s="15"/>
      <c r="H35" s="15"/>
      <c r="I35" s="15"/>
      <c r="J35" s="15"/>
      <c r="K35" s="15"/>
      <c r="L35" s="15"/>
      <c r="M35" s="15"/>
    </row>
    <row r="36" spans="3:13" ht="15.75" thickBot="1" x14ac:dyDescent="0.3">
      <c r="C36" s="27" t="s">
        <v>33</v>
      </c>
      <c r="D36" s="12">
        <v>1196617219</v>
      </c>
      <c r="E36" s="12">
        <v>1643</v>
      </c>
    </row>
    <row r="37" spans="3:13" x14ac:dyDescent="0.25">
      <c r="D37" s="54"/>
    </row>
  </sheetData>
  <mergeCells count="3">
    <mergeCell ref="A5:K5"/>
    <mergeCell ref="E7:L7"/>
    <mergeCell ref="C1:K4"/>
  </mergeCells>
  <hyperlinks>
    <hyperlink ref="A3" location="Information!A1" display="Back to summary of contents"/>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Information</vt:lpstr>
      <vt:lpstr> Table 1</vt:lpstr>
      <vt:lpstr> Tables L2</vt:lpstr>
      <vt:lpstr>Tables L3</vt:lpstr>
      <vt:lpstr>Tables L4</vt:lpstr>
      <vt:lpstr>Tables L5</vt:lpstr>
      <vt:lpstr>Tables L6</vt:lpstr>
      <vt:lpstr>Table L7</vt:lpstr>
      <vt:lpstr>Tables L8</vt:lpstr>
      <vt:lpstr>Tables E9a</vt:lpstr>
      <vt:lpstr>Tables E9b</vt:lpstr>
      <vt:lpstr>Tables E10a</vt:lpstr>
      <vt:lpstr>Tables E10b</vt:lpstr>
      <vt:lpstr>Tables E11a</vt:lpstr>
      <vt:lpstr>Tables E11b</vt:lpstr>
      <vt:lpstr>Tables E12</vt:lpstr>
      <vt:lpstr>Tables E13</vt:lpstr>
      <vt:lpstr>Tables E14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Brynjólfur Sigurjónsson</dc:creator>
  <cp:lastModifiedBy>Atli Páll Helgason</cp:lastModifiedBy>
  <dcterms:created xsi:type="dcterms:W3CDTF">2020-04-15T14:00:35Z</dcterms:created>
  <dcterms:modified xsi:type="dcterms:W3CDTF">2021-02-03T18:26:05Z</dcterms:modified>
</cp:coreProperties>
</file>